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690" activeTab="2"/>
  </bookViews>
  <sheets>
    <sheet name="Quadros 1A - Rel. Atual. Ações" sheetId="1" r:id="rId1"/>
    <sheet name="Quadros 4A e 4B - Ind. Desemp." sheetId="2" r:id="rId2"/>
    <sheet name="Quadro 5 - Rel. Desp. Ação" sheetId="3" r:id="rId3"/>
    <sheet name="Quadro 6 - Rel.Desp.Enc.Pess..." sheetId="4" r:id="rId4"/>
  </sheets>
  <definedNames>
    <definedName name="_xlnm.Print_Area" localSheetId="3">'Quadro 6 - Rel.Desp.Enc.Pess...'!#REF!</definedName>
  </definedNames>
  <calcPr fullCalcOnLoad="1"/>
</workbook>
</file>

<file path=xl/sharedStrings.xml><?xml version="1.0" encoding="utf-8"?>
<sst xmlns="http://schemas.openxmlformats.org/spreadsheetml/2006/main" count="353" uniqueCount="165">
  <si>
    <t>(1)</t>
  </si>
  <si>
    <t>(2)</t>
  </si>
  <si>
    <t>(3)</t>
  </si>
  <si>
    <t>(4)</t>
  </si>
  <si>
    <t>(5)</t>
  </si>
  <si>
    <t>(6)</t>
  </si>
  <si>
    <t>(7)</t>
  </si>
  <si>
    <t>Ano a que respeita o programa de promoção:</t>
  </si>
  <si>
    <t xml:space="preserve">Beneficiário do apoio: </t>
  </si>
  <si>
    <t>Apoio no âmbito do (Eixo):</t>
  </si>
  <si>
    <t>(campo 1)</t>
  </si>
  <si>
    <t>(campo 2)</t>
  </si>
  <si>
    <t>(campo 3)</t>
  </si>
  <si>
    <t>TIPO AÇÃO</t>
  </si>
  <si>
    <t>DESIGNAÇÃO DA AÇÃO</t>
  </si>
  <si>
    <t>(campo 4)</t>
  </si>
  <si>
    <t>DESCRIÇÃO DA DESPESA</t>
  </si>
  <si>
    <t>DOCUMENTO COMPROVATIVO DA DESPESA</t>
  </si>
  <si>
    <t>DATA DE EMISSÃO</t>
  </si>
  <si>
    <t>EMITIDO POR:</t>
  </si>
  <si>
    <t>(8)</t>
  </si>
  <si>
    <t>MOEDA</t>
  </si>
  <si>
    <t>DATA DE PAGAMENTO</t>
  </si>
  <si>
    <t>(9)</t>
  </si>
  <si>
    <t>(10)</t>
  </si>
  <si>
    <t>(11)</t>
  </si>
  <si>
    <t>(12)</t>
  </si>
  <si>
    <t>TAXA CÂMBIO UTILIZADA</t>
  </si>
  <si>
    <t>VALOR DO IVA</t>
  </si>
  <si>
    <t>(13)</t>
  </si>
  <si>
    <t>Euro</t>
  </si>
  <si>
    <t>(não incluindo encargos com pessoal, aquisição de bens e despesas gerais de funcionamento)</t>
  </si>
  <si>
    <t>TOTAL</t>
  </si>
  <si>
    <t>Data de envio deste quadro ao IVV:</t>
  </si>
  <si>
    <t>Fatura</t>
  </si>
  <si>
    <t>Nota de Débito</t>
  </si>
  <si>
    <t>Recibo</t>
  </si>
  <si>
    <t>Fatura/Recibo</t>
  </si>
  <si>
    <t>Nota de Crédito</t>
  </si>
  <si>
    <t>TIPO DE DOCUMENTO DE DESPESA</t>
  </si>
  <si>
    <t>N.º  DO DOCUMENTO DE DESPESA</t>
  </si>
  <si>
    <t>Despesas gerais de funcionamento</t>
  </si>
  <si>
    <t>TIPO DE DESPESA</t>
  </si>
  <si>
    <t>N.º DO DOCUMENTO DE DESPESA</t>
  </si>
  <si>
    <t>Datas de envio deste quadro ao IVV:</t>
  </si>
  <si>
    <t>INDICADORES DE RESULTADOS ATINGIDOS</t>
  </si>
  <si>
    <r>
      <t xml:space="preserve">NOTA 1: Os valores de </t>
    </r>
    <r>
      <rPr>
        <u val="single"/>
        <sz val="10"/>
        <color indexed="8"/>
        <rFont val="Calibri"/>
        <family val="2"/>
      </rPr>
      <t>resultados atingidos</t>
    </r>
    <r>
      <rPr>
        <sz val="10"/>
        <color indexed="8"/>
        <rFont val="Calibri"/>
        <family val="2"/>
      </rPr>
      <t xml:space="preserve"> devem ser calculados apenas com resultados conhecidos na data de prenchimento deste quadro. </t>
    </r>
  </si>
  <si>
    <r>
      <t xml:space="preserve">NOTA 3: Os indicadores referentes aos </t>
    </r>
    <r>
      <rPr>
        <b/>
        <sz val="10"/>
        <color indexed="8"/>
        <rFont val="Calibri"/>
        <family val="2"/>
      </rPr>
      <t>critérios 1, 2 e 5 são de carácter obrigatório.</t>
    </r>
    <r>
      <rPr>
        <sz val="10"/>
        <color indexed="8"/>
        <rFont val="Calibri"/>
        <family val="2"/>
      </rPr>
      <t xml:space="preserve"> </t>
    </r>
  </si>
  <si>
    <t>CRITÉRIOS</t>
  </si>
  <si>
    <t>INDICADORES</t>
  </si>
  <si>
    <t>UNIDADE DE MEDIDA</t>
  </si>
  <si>
    <t>INDICADORES DE IMPACTO</t>
  </si>
  <si>
    <t>NOTA 1: Os valores dos indicadores de impacto devem ser calculados sob a forma de variação nas unidades de medida e na variação percentual, entre resultado esperado e situação inicial (impacto esperado) e entre o resultado atingido e a situação inicial (impacto obtido).</t>
  </si>
  <si>
    <t>IMPACTO ESPERADO</t>
  </si>
  <si>
    <t>IMPACTO OBTIDO</t>
  </si>
  <si>
    <t>Unidade</t>
  </si>
  <si>
    <t>%</t>
  </si>
  <si>
    <t>(3)=2-1</t>
  </si>
  <si>
    <t>(4)=3/1</t>
  </si>
  <si>
    <t>(6)=5-1</t>
  </si>
  <si>
    <t>(7)=6/1</t>
  </si>
  <si>
    <t>Concluída</t>
  </si>
  <si>
    <t>Suprimida</t>
  </si>
  <si>
    <t>SITUAÇÃO DA AÇÃO</t>
  </si>
  <si>
    <t>C/ IVA</t>
  </si>
  <si>
    <t>S/ IVA</t>
  </si>
  <si>
    <t>(13)=7x12</t>
  </si>
  <si>
    <t>(14)=8x12</t>
  </si>
  <si>
    <t>(15)=9x12</t>
  </si>
  <si>
    <t>(17)</t>
  </si>
  <si>
    <t>VALOR TOTAL DO DOCUMENTO</t>
  </si>
  <si>
    <t>VALOR DO DOCUMENTO S/ IVA</t>
  </si>
  <si>
    <t>CONVERSÃO EM EUROS</t>
  </si>
  <si>
    <t>Regime de IVA:</t>
  </si>
  <si>
    <t>(campo 5)</t>
  </si>
  <si>
    <t>Regime de IVA</t>
  </si>
  <si>
    <t>Geral</t>
  </si>
  <si>
    <t>Isenção</t>
  </si>
  <si>
    <t>Integrado em regime misto</t>
  </si>
  <si>
    <t>Tipo de Documento do Despesa</t>
  </si>
  <si>
    <t xml:space="preserve">Nova e concluída </t>
  </si>
  <si>
    <t>VALOR DO DOCUMENTO S/IVA</t>
  </si>
  <si>
    <t xml:space="preserve">VALOR TOTAL DO DOCUMENTO </t>
  </si>
  <si>
    <t>(17)=16/14</t>
  </si>
  <si>
    <t xml:space="preserve"> Encargos com pessoal</t>
  </si>
  <si>
    <t xml:space="preserve">             Encargos com pessoal</t>
  </si>
  <si>
    <t xml:space="preserve">             Aquisição de bens</t>
  </si>
  <si>
    <t xml:space="preserve">            Despesas gerais de funcionamento</t>
  </si>
  <si>
    <t>S/IVA</t>
  </si>
  <si>
    <t>Portugal</t>
  </si>
  <si>
    <t>Situação da Ação</t>
  </si>
  <si>
    <t>Eixo 2</t>
  </si>
  <si>
    <t>Tipo de Ações - Eixo 2</t>
  </si>
  <si>
    <t>Informação e educação que promova consumo moderado</t>
  </si>
  <si>
    <t>O apoio público contribui para fomentar o consumo moderado de bebidas alcoólicas do sector vitivinícola e divulgar a estratégia comunitária para a redução dos malefícios relacionados com o consumo abusivo de álcool.</t>
  </si>
  <si>
    <t>N.º de ações desenvolvidas no âmbito da presente medida de apoio (Eixo 2)</t>
  </si>
  <si>
    <t xml:space="preserve">N.º de entidades (empresas, entidades públicas, etc) que aderiram às iniciativas desenvolvidas no âmbito da presente medida de apoio (Eixo 2) </t>
  </si>
  <si>
    <t>Número</t>
  </si>
  <si>
    <t>As ações desenvolvidas têm um carácter abrangente ao nível territorial (Portugal)</t>
  </si>
  <si>
    <t xml:space="preserve">N.º de concelhos onde foram realizadas ações presenciais no âmbito da presente medida de apoio (Eixo 2) </t>
  </si>
  <si>
    <t xml:space="preserve">N.º de concelhos abrangidos por ações de divulgação feitas pela comunicação social no âmbito da presente medida de apoio (Eixo 2) </t>
  </si>
  <si>
    <r>
      <t xml:space="preserve">% de ações desenvolvidas no âmbito  da presente medida de apoio (Eixo 2)  dirigidas a jovens com idades até 18 anos </t>
    </r>
    <r>
      <rPr>
        <b/>
        <sz val="10"/>
        <color indexed="8"/>
        <rFont val="Calibri"/>
        <family val="2"/>
      </rPr>
      <t>(a)</t>
    </r>
  </si>
  <si>
    <r>
      <t xml:space="preserve">% de ações desenvolvidas no âmbito da presente medida de apoio (Eixo 2) dirigidas a jovens adultos com idade entre 18 e 35 anos </t>
    </r>
    <r>
      <rPr>
        <b/>
        <sz val="10"/>
        <color indexed="8"/>
        <rFont val="Calibri"/>
        <family val="2"/>
      </rPr>
      <t>(b)</t>
    </r>
  </si>
  <si>
    <t>pontos percentuais</t>
  </si>
  <si>
    <t>As ações desenvolvidas têm abrangência etária</t>
  </si>
  <si>
    <t>Mercados</t>
  </si>
  <si>
    <t>O apoio público contribui para fomentar o consumo moderado de bebidas alcoólicas do sector vitivinícola e divulgar a estratégia comunitária para a redução dos malefícios relacionados com o consumo abusivo de álcool</t>
  </si>
  <si>
    <t>N.º de entidades (empresas, entidades públicas, etc) que aderiram às iniciativas desenvolvidas no âmbito da presente medida de apoio (Eixo 2)</t>
  </si>
  <si>
    <t>NOTA 2: Apenas devem ser incluídos resultados referentes aos critérios que foram considerados no Quadro 5 da Candidura ao Eixo 2 (Situação Inicial e Resultados Esperados).</t>
  </si>
  <si>
    <t>(16)</t>
  </si>
  <si>
    <t>ENC. PESSOAL, AQUISIÇÃO DE BENS E DESP. GERAIS DE FUNCIONAMENTO INCLUIDOS PMI - EIXO 2</t>
  </si>
  <si>
    <t xml:space="preserve">TAXA DE IMPUTAÇÃO </t>
  </si>
  <si>
    <t>Quadro 4A</t>
  </si>
  <si>
    <t>Quadro 4B</t>
  </si>
  <si>
    <t>Quadro 1A</t>
  </si>
  <si>
    <t>Componente abrangida pelo apoio previsto na Portaria n.º 90/2014 de 22/abril, com as alterações introduzidas pela Portaria n.º 307/2016 de 07/dezembro</t>
  </si>
  <si>
    <t>Quadro 5</t>
  </si>
  <si>
    <t>Quadro 6</t>
  </si>
  <si>
    <t>(*): Utilizar os valores inscritos no Quadro 4 da Candidura ao Eixo 2 (Situação Inicial e Resultados Esperados).</t>
  </si>
  <si>
    <t>N.º de pessoas que participaram em iniciativas públicas promovidas no âmbito da presente medida de apoio (Eixo 2)</t>
  </si>
  <si>
    <r>
      <t xml:space="preserve">ESTIMATIVA DE CUSTOS APRESENTADA EM CANDIDATURA </t>
    </r>
    <r>
      <rPr>
        <b/>
        <i/>
        <sz val="8"/>
        <color indexed="8"/>
        <rFont val="Calibri"/>
        <family val="2"/>
      </rPr>
      <t>(Euros)</t>
    </r>
  </si>
  <si>
    <r>
      <t xml:space="preserve">CUSTO FINAL
</t>
    </r>
    <r>
      <rPr>
        <b/>
        <i/>
        <sz val="8"/>
        <color indexed="8"/>
        <rFont val="Calibri"/>
        <family val="2"/>
      </rPr>
      <t>(Euros)</t>
    </r>
  </si>
  <si>
    <t>NOTA 2: Apenas devem ser incluídos resultados referentes aos critérios que foram considerados no Quadro 4 da candidatura ao Eixo 2 (Situação Inicial e Resultados Esperados).</t>
  </si>
  <si>
    <t>SITUAÇÃO INICIAL
(ACUMULADO PMI ANOS ANTERIORES  (*)</t>
  </si>
  <si>
    <t>Tipo de Ações - Eixo 1</t>
  </si>
  <si>
    <t>Relações públicas, promoção ou publicidade…</t>
  </si>
  <si>
    <t>Participação em eventos, feiras ou exposições</t>
  </si>
  <si>
    <t>Informação sobre as regiões, produtos DO/IG</t>
  </si>
  <si>
    <t>Formação sobre apresentação de vinhos e formas de consumo</t>
  </si>
  <si>
    <t>Estudos de mercado e de informação sobre sua evolução</t>
  </si>
  <si>
    <t>VALOR  IMPUTADO 
(Euros)</t>
  </si>
  <si>
    <t xml:space="preserve">TAXA DE IMPUTAÇÃO
</t>
  </si>
  <si>
    <t>(14)=8x13</t>
  </si>
  <si>
    <t>(15)=9x13</t>
  </si>
  <si>
    <t>(18)=17/15</t>
  </si>
  <si>
    <t>País</t>
  </si>
  <si>
    <r>
      <t xml:space="preserve">Outro </t>
    </r>
    <r>
      <rPr>
        <sz val="11"/>
        <rFont val="Calibri"/>
        <family val="2"/>
      </rPr>
      <t>(especificar na coluna seguinte em complemento à designação  da ação )</t>
    </r>
  </si>
  <si>
    <r>
      <t xml:space="preserve">CUSTO FINAL
  </t>
    </r>
    <r>
      <rPr>
        <b/>
        <i/>
        <sz val="8"/>
        <color indexed="8"/>
        <rFont val="Calibri"/>
        <family val="2"/>
      </rPr>
      <t>(Euros)</t>
    </r>
  </si>
  <si>
    <r>
      <t xml:space="preserve">Outro </t>
    </r>
    <r>
      <rPr>
        <sz val="11"/>
        <rFont val="Calibri"/>
        <family val="2"/>
      </rPr>
      <t>(especificar na coluna seguinte em complemento à designação da ação )</t>
    </r>
  </si>
  <si>
    <t>Tipo de Despesa</t>
  </si>
  <si>
    <r>
      <t xml:space="preserve">VALOR DAS AÇÕES </t>
    </r>
    <r>
      <rPr>
        <i/>
        <sz val="9"/>
        <color indexed="8"/>
        <rFont val="Calibri"/>
        <family val="2"/>
      </rPr>
      <t>(1)</t>
    </r>
  </si>
  <si>
    <r>
      <t xml:space="preserve">VALOR DOS ENC. PESSOAL, AQUISIÇÃO DE BENS E DESP. GERAIS DE FUNCIONAMENTO </t>
    </r>
    <r>
      <rPr>
        <i/>
        <sz val="9"/>
        <color indexed="8"/>
        <rFont val="Calibri"/>
        <family val="2"/>
      </rPr>
      <t>(2)</t>
    </r>
  </si>
  <si>
    <r>
      <t xml:space="preserve">VALOR TOTAL DO PROGRAMA NO ÂMBITO PMI - EIXO 2 </t>
    </r>
    <r>
      <rPr>
        <i/>
        <sz val="9"/>
        <color indexed="8"/>
        <rFont val="Calibri"/>
        <family val="2"/>
      </rPr>
      <t>(1+2)</t>
    </r>
  </si>
  <si>
    <t>Aquisição de bens</t>
  </si>
  <si>
    <t>(Se necessário podem ser adicionadas mais linhas)</t>
  </si>
  <si>
    <r>
      <t>% de ações desenvolvidas no âmbito  da presente medida de apoio (Eixo 2)  dirigidas a jovens com idades até 18 anos</t>
    </r>
    <r>
      <rPr>
        <b/>
        <sz val="9"/>
        <color indexed="8"/>
        <rFont val="Calibri"/>
        <family val="2"/>
      </rPr>
      <t xml:space="preserve"> (a)</t>
    </r>
  </si>
  <si>
    <r>
      <t xml:space="preserve">% de ações desenvolvidas no âmbito da presente medida de apoio (Eixo 2) dirigidas a jovens adultos com idade entre 18 e 35 anos </t>
    </r>
    <r>
      <rPr>
        <b/>
        <sz val="9"/>
        <color indexed="8"/>
        <rFont val="Calibri"/>
        <family val="2"/>
      </rPr>
      <t>(b)</t>
    </r>
  </si>
  <si>
    <r>
      <t xml:space="preserve">% de ações desenvolvidas no âmbito da presente medida de apoio (Eixo 2) dirigidas a adultos  com idade superior a 35 anos </t>
    </r>
    <r>
      <rPr>
        <b/>
        <sz val="9"/>
        <color indexed="8"/>
        <rFont val="Calibri"/>
        <family val="2"/>
      </rPr>
      <t xml:space="preserve"> (c)</t>
    </r>
  </si>
  <si>
    <t>------</t>
  </si>
  <si>
    <t>-------</t>
  </si>
  <si>
    <t xml:space="preserve">MERCADO
</t>
  </si>
  <si>
    <t>Divulgação estratégia comunitária p/a redução malefícios do consumo abusivo</t>
  </si>
  <si>
    <r>
      <t xml:space="preserve">% Total (a+b+c) </t>
    </r>
    <r>
      <rPr>
        <sz val="10"/>
        <color indexed="60"/>
        <rFont val="Calibri"/>
        <family val="2"/>
      </rPr>
      <t>não pode ser superior a 100%</t>
    </r>
  </si>
  <si>
    <r>
      <t xml:space="preserve">% de ações desenvolvidas no âmbito da presente medida de apoio (Eixo 2) dirigidas a adultos  com idade superior a 35 anos </t>
    </r>
    <r>
      <rPr>
        <b/>
        <sz val="10"/>
        <color indexed="8"/>
        <rFont val="Calibri"/>
        <family val="2"/>
      </rPr>
      <t xml:space="preserve"> (c)</t>
    </r>
  </si>
  <si>
    <r>
      <t xml:space="preserve">% Total </t>
    </r>
    <r>
      <rPr>
        <b/>
        <sz val="9"/>
        <color indexed="8"/>
        <rFont val="Calibri"/>
        <family val="2"/>
      </rPr>
      <t>(a+b+c)</t>
    </r>
    <r>
      <rPr>
        <sz val="9"/>
        <color indexed="8"/>
        <rFont val="Calibri"/>
        <family val="2"/>
      </rPr>
      <t xml:space="preserve"> </t>
    </r>
    <r>
      <rPr>
        <sz val="9"/>
        <color indexed="60"/>
        <rFont val="Calibri"/>
        <family val="2"/>
      </rPr>
      <t>não pode ser superior a 100%</t>
    </r>
  </si>
  <si>
    <t>(As Notas de Crédito devem ser inseridas com valor negativo)</t>
  </si>
  <si>
    <t>IMPUTAÇÃO À MEDIDA DE APOIO PMI - EIXO 2 -  2021</t>
  </si>
  <si>
    <t>RESULTADO ATINGIDO EM  2021</t>
  </si>
  <si>
    <t>RESULTADO ESPERADO
EM CANDIDATURA PMI 2021 (*)</t>
  </si>
  <si>
    <t>RESULTADO ATINGIDO EM 2021</t>
  </si>
  <si>
    <t>RELAÇÃO ATUALIZADA DAS AÇÕES REALIZADAS NO ÂMBITO DA MEDIDA DE  PROMOÇÃO DE VINHOS E PRODUTOS VINÍCOS NO MERCADO INTERNO - EIXO 2 -  ANO 2022</t>
  </si>
  <si>
    <t>INDICADORES DE DESEMPENHO - RESULTADOS ATINGIDOS - NO ÂMBITO DA MEDIDA DE  PROMOÇÃO DE VINHOS E PRODUTOS VINÍCOS NO MERCADO INTERNO - EIXO 2 -  ANO 2022</t>
  </si>
  <si>
    <t>INDICADORES DE DESEMPENHO - IMPACTO - NO ÂMBITO DA MEDIDA DE  PROMOÇÃO DE VINHOS E PRODUTOS VINÍCOS NO MERCADO INTERNO - EIXO 2 -  ANO 2022</t>
  </si>
  <si>
    <t>RELAÇÃO DAS DESPESAS REALIZADAS POR AÇÃO NO ÂMBITO DA MEDIDA DE  PROMOÇÃO DE VINHOS E PRODUTOS VINÍCOS NO MERCADO INTERNO - EIXO 2 -  ANO 2022</t>
  </si>
  <si>
    <t>RELAÇÃO DAS DESPESAS COM ENCARGOS COM PESSOAL, AQUISIÇÃO DE BENS E DESPESAS GERAIS DE FUNCIONAMENTO NO ÂMBITO DA MEDIDA DE  PROMOÇÃO DE VINHOS E PRODUTOS VINÍCOS NO MERCADO INTERNO - EIXO 2 -  ANO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</si>
</sst>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m/yyyy"/>
    <numFmt numFmtId="167" formatCode="#,##0.0000"/>
    <numFmt numFmtId="168" formatCode="[$-816]dddd\,\ d&quot; de &quot;mmmm&quot; de &quot;yyyy"/>
    <numFmt numFmtId="169" formatCode="[$-816]d\ &quot;de&quot;\ mmmm\ &quot;de&quot;\ yyyy;@"/>
    <numFmt numFmtId="170" formatCode="[$-816]d/mmm/yyyy;@"/>
    <numFmt numFmtId="171" formatCode="[$-816]d/mmm/yy;@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8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60"/>
      <name val="Calibri"/>
      <family val="2"/>
    </font>
    <font>
      <sz val="9"/>
      <color indexed="60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17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17"/>
      <name val="Calibri"/>
      <family val="2"/>
    </font>
    <font>
      <b/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color indexed="10"/>
      <name val="Calibri"/>
      <family val="2"/>
    </font>
    <font>
      <sz val="8"/>
      <color indexed="60"/>
      <name val="Calibri"/>
      <family val="2"/>
    </font>
    <font>
      <sz val="8"/>
      <color indexed="3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0"/>
      <color indexed="17"/>
      <name val="Calibri"/>
      <family val="2"/>
    </font>
    <font>
      <b/>
      <sz val="12"/>
      <color indexed="8"/>
      <name val="Calibri"/>
      <family val="2"/>
    </font>
    <font>
      <b/>
      <sz val="8"/>
      <name val="Calibri"/>
      <family val="2"/>
    </font>
    <font>
      <b/>
      <sz val="11"/>
      <color indexed="60"/>
      <name val="Calibri"/>
      <family val="2"/>
    </font>
    <font>
      <b/>
      <i/>
      <sz val="12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i/>
      <sz val="16"/>
      <color rgb="FF00B050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9"/>
      <color rgb="FF00B050"/>
      <name val="Calibri"/>
      <family val="2"/>
    </font>
    <font>
      <b/>
      <sz val="11"/>
      <color rgb="FF00B050"/>
      <name val="Calibri"/>
      <family val="2"/>
    </font>
    <font>
      <sz val="8"/>
      <color rgb="FFFF0000"/>
      <name val="Calibri"/>
      <family val="2"/>
    </font>
    <font>
      <sz val="8"/>
      <color rgb="FFC00000"/>
      <name val="Calibri"/>
      <family val="2"/>
    </font>
    <font>
      <sz val="8"/>
      <color rgb="FF0070C0"/>
      <name val="Calibri"/>
      <family val="2"/>
    </font>
    <font>
      <b/>
      <i/>
      <sz val="10"/>
      <color rgb="FF00B050"/>
      <name val="Calibri"/>
      <family val="2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  <font>
      <b/>
      <i/>
      <sz val="12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/>
      <top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/>
      <bottom style="thin"/>
    </border>
    <border>
      <left style="thin"/>
      <right style="hair"/>
      <top style="thin"/>
      <bottom>
        <color indexed="63"/>
      </bottom>
    </border>
    <border>
      <left/>
      <right style="thin"/>
      <top/>
      <bottom style="hair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0" borderId="4" applyNumberFormat="0" applyAlignment="0" applyProtection="0"/>
    <xf numFmtId="0" fontId="56" fillId="0" borderId="5" applyNumberFormat="0" applyFill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7" fillId="27" borderId="0" applyNumberFormat="0" applyBorder="0" applyAlignment="0" applyProtection="0"/>
    <xf numFmtId="0" fontId="58" fillId="28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3" fillId="20" borderId="7" applyNumberFormat="0" applyAlignment="0" applyProtection="0"/>
    <xf numFmtId="164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  <xf numFmtId="165" fontId="0" fillId="0" borderId="0" applyFont="0" applyFill="0" applyBorder="0" applyAlignment="0" applyProtection="0"/>
  </cellStyleXfs>
  <cellXfs count="495"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 horizontal="right"/>
    </xf>
    <xf numFmtId="0" fontId="0" fillId="0" borderId="10" xfId="0" applyBorder="1" applyAlignment="1">
      <alignment/>
    </xf>
    <xf numFmtId="0" fontId="71" fillId="0" borderId="0" xfId="0" applyFont="1" applyAlignment="1">
      <alignment horizontal="right" vertical="top"/>
    </xf>
    <xf numFmtId="0" fontId="72" fillId="0" borderId="0" xfId="0" applyFont="1" applyAlignment="1">
      <alignment/>
    </xf>
    <xf numFmtId="0" fontId="0" fillId="0" borderId="0" xfId="0" applyBorder="1" applyAlignment="1">
      <alignment/>
    </xf>
    <xf numFmtId="0" fontId="70" fillId="0" borderId="0" xfId="0" applyFont="1" applyAlignment="1">
      <alignment horizontal="right" vertical="center"/>
    </xf>
    <xf numFmtId="0" fontId="73" fillId="0" borderId="0" xfId="0" applyFont="1" applyAlignment="1">
      <alignment/>
    </xf>
    <xf numFmtId="0" fontId="72" fillId="0" borderId="0" xfId="0" applyFont="1" applyAlignment="1">
      <alignment vertical="center"/>
    </xf>
    <xf numFmtId="0" fontId="74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0" fillId="0" borderId="0" xfId="0" applyFont="1" applyAlignment="1">
      <alignment vertical="center" wrapText="1"/>
    </xf>
    <xf numFmtId="0" fontId="75" fillId="0" borderId="0" xfId="0" applyFont="1" applyAlignment="1">
      <alignment horizontal="center"/>
    </xf>
    <xf numFmtId="0" fontId="76" fillId="0" borderId="0" xfId="0" applyNumberFormat="1" applyFont="1" applyBorder="1" applyAlignment="1">
      <alignment horizontal="center"/>
    </xf>
    <xf numFmtId="0" fontId="70" fillId="0" borderId="10" xfId="0" applyFont="1" applyBorder="1" applyAlignment="1">
      <alignment horizontal="left" vertical="center" wrapText="1" indent="5"/>
    </xf>
    <xf numFmtId="166" fontId="76" fillId="0" borderId="10" xfId="0" applyNumberFormat="1" applyFont="1" applyBorder="1" applyAlignment="1">
      <alignment horizontal="center" vertical="center"/>
    </xf>
    <xf numFmtId="0" fontId="70" fillId="0" borderId="0" xfId="0" applyFont="1" applyAlignment="1">
      <alignment horizontal="left" vertical="center" wrapText="1" indent="5"/>
    </xf>
    <xf numFmtId="0" fontId="70" fillId="0" borderId="0" xfId="0" applyFont="1" applyBorder="1" applyAlignment="1">
      <alignment horizontal="left" vertical="center" wrapText="1" indent="5"/>
    </xf>
    <xf numFmtId="166" fontId="76" fillId="0" borderId="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9" fillId="0" borderId="12" xfId="0" applyFont="1" applyBorder="1" applyAlignment="1">
      <alignment/>
    </xf>
    <xf numFmtId="14" fontId="69" fillId="0" borderId="13" xfId="0" applyNumberFormat="1" applyFont="1" applyBorder="1" applyAlignment="1">
      <alignment horizontal="center"/>
    </xf>
    <xf numFmtId="14" fontId="69" fillId="0" borderId="13" xfId="0" applyNumberFormat="1" applyFont="1" applyBorder="1" applyAlignment="1">
      <alignment horizontal="center" vertical="center"/>
    </xf>
    <xf numFmtId="0" fontId="69" fillId="0" borderId="14" xfId="0" applyFont="1" applyBorder="1" applyAlignment="1">
      <alignment/>
    </xf>
    <xf numFmtId="14" fontId="69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6" fontId="76" fillId="0" borderId="0" xfId="0" applyNumberFormat="1" applyFont="1" applyBorder="1" applyAlignment="1">
      <alignment horizontal="center"/>
    </xf>
    <xf numFmtId="0" fontId="76" fillId="0" borderId="17" xfId="0" applyNumberFormat="1" applyFont="1" applyBorder="1" applyAlignment="1">
      <alignment horizontal="center"/>
    </xf>
    <xf numFmtId="0" fontId="74" fillId="0" borderId="0" xfId="0" applyFont="1" applyAlignment="1">
      <alignment horizontal="center"/>
    </xf>
    <xf numFmtId="0" fontId="0" fillId="33" borderId="0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33" borderId="19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70" fillId="0" borderId="0" xfId="0" applyFont="1" applyBorder="1" applyAlignment="1">
      <alignment/>
    </xf>
    <xf numFmtId="0" fontId="0" fillId="7" borderId="18" xfId="0" applyFill="1" applyBorder="1" applyAlignment="1">
      <alignment/>
    </xf>
    <xf numFmtId="0" fontId="0" fillId="7" borderId="22" xfId="0" applyFill="1" applyBorder="1" applyAlignment="1">
      <alignment/>
    </xf>
    <xf numFmtId="0" fontId="0" fillId="7" borderId="19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26" xfId="0" applyFill="1" applyBorder="1" applyAlignment="1">
      <alignment/>
    </xf>
    <xf numFmtId="0" fontId="0" fillId="7" borderId="17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27" xfId="0" applyFill="1" applyBorder="1" applyAlignment="1">
      <alignment/>
    </xf>
    <xf numFmtId="0" fontId="0" fillId="7" borderId="20" xfId="0" applyFill="1" applyBorder="1" applyAlignment="1">
      <alignment/>
    </xf>
    <xf numFmtId="0" fontId="0" fillId="18" borderId="26" xfId="0" applyFill="1" applyBorder="1" applyAlignment="1">
      <alignment/>
    </xf>
    <xf numFmtId="0" fontId="0" fillId="18" borderId="20" xfId="0" applyFill="1" applyBorder="1" applyAlignment="1">
      <alignment/>
    </xf>
    <xf numFmtId="0" fontId="0" fillId="8" borderId="22" xfId="0" applyFill="1" applyBorder="1" applyAlignment="1">
      <alignment/>
    </xf>
    <xf numFmtId="0" fontId="0" fillId="8" borderId="24" xfId="0" applyFill="1" applyBorder="1" applyAlignment="1">
      <alignment/>
    </xf>
    <xf numFmtId="0" fontId="0" fillId="8" borderId="26" xfId="0" applyFill="1" applyBorder="1" applyAlignment="1">
      <alignment/>
    </xf>
    <xf numFmtId="0" fontId="0" fillId="8" borderId="17" xfId="0" applyFill="1" applyBorder="1" applyAlignment="1">
      <alignment/>
    </xf>
    <xf numFmtId="0" fontId="0" fillId="8" borderId="27" xfId="0" applyFill="1" applyBorder="1" applyAlignment="1">
      <alignment/>
    </xf>
    <xf numFmtId="0" fontId="0" fillId="8" borderId="20" xfId="0" applyFill="1" applyBorder="1" applyAlignment="1">
      <alignment/>
    </xf>
    <xf numFmtId="0" fontId="0" fillId="8" borderId="18" xfId="0" applyFont="1" applyFill="1" applyBorder="1" applyAlignment="1">
      <alignment horizontal="left" vertical="center"/>
    </xf>
    <xf numFmtId="4" fontId="69" fillId="34" borderId="13" xfId="0" applyNumberFormat="1" applyFont="1" applyFill="1" applyBorder="1" applyAlignment="1">
      <alignment horizontal="center"/>
    </xf>
    <xf numFmtId="0" fontId="76" fillId="0" borderId="17" xfId="0" applyFont="1" applyBorder="1" applyAlignment="1">
      <alignment/>
    </xf>
    <xf numFmtId="0" fontId="0" fillId="18" borderId="18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1" xfId="0" applyFill="1" applyBorder="1" applyAlignment="1">
      <alignment/>
    </xf>
    <xf numFmtId="0" fontId="0" fillId="7" borderId="25" xfId="0" applyFill="1" applyBorder="1" applyAlignment="1">
      <alignment/>
    </xf>
    <xf numFmtId="4" fontId="77" fillId="34" borderId="28" xfId="0" applyNumberFormat="1" applyFont="1" applyFill="1" applyBorder="1" applyAlignment="1">
      <alignment/>
    </xf>
    <xf numFmtId="0" fontId="69" fillId="0" borderId="13" xfId="0" applyNumberFormat="1" applyFont="1" applyBorder="1" applyAlignment="1">
      <alignment horizontal="center"/>
    </xf>
    <xf numFmtId="3" fontId="69" fillId="0" borderId="13" xfId="0" applyNumberFormat="1" applyFont="1" applyBorder="1" applyAlignment="1">
      <alignment horizontal="center"/>
    </xf>
    <xf numFmtId="3" fontId="69" fillId="33" borderId="29" xfId="0" applyNumberFormat="1" applyFont="1" applyFill="1" applyBorder="1" applyAlignment="1">
      <alignment horizontal="center"/>
    </xf>
    <xf numFmtId="0" fontId="69" fillId="0" borderId="15" xfId="0" applyNumberFormat="1" applyFont="1" applyBorder="1" applyAlignment="1">
      <alignment horizontal="center"/>
    </xf>
    <xf numFmtId="3" fontId="69" fillId="0" borderId="15" xfId="0" applyNumberFormat="1" applyFont="1" applyBorder="1" applyAlignment="1">
      <alignment horizontal="center"/>
    </xf>
    <xf numFmtId="167" fontId="69" fillId="0" borderId="30" xfId="0" applyNumberFormat="1" applyFont="1" applyBorder="1" applyAlignment="1">
      <alignment horizontal="center"/>
    </xf>
    <xf numFmtId="14" fontId="69" fillId="0" borderId="31" xfId="0" applyNumberFormat="1" applyFont="1" applyBorder="1" applyAlignment="1">
      <alignment horizontal="center"/>
    </xf>
    <xf numFmtId="0" fontId="69" fillId="0" borderId="31" xfId="0" applyFont="1" applyBorder="1" applyAlignment="1">
      <alignment horizontal="left"/>
    </xf>
    <xf numFmtId="0" fontId="69" fillId="0" borderId="31" xfId="0" applyFont="1" applyBorder="1" applyAlignment="1">
      <alignment horizontal="left" vertical="center"/>
    </xf>
    <xf numFmtId="0" fontId="69" fillId="0" borderId="31" xfId="0" applyFont="1" applyBorder="1" applyAlignment="1">
      <alignment/>
    </xf>
    <xf numFmtId="0" fontId="69" fillId="0" borderId="32" xfId="0" applyFont="1" applyBorder="1" applyAlignment="1">
      <alignment horizontal="left"/>
    </xf>
    <xf numFmtId="4" fontId="0" fillId="0" borderId="0" xfId="0" applyNumberFormat="1" applyAlignment="1">
      <alignment/>
    </xf>
    <xf numFmtId="0" fontId="76" fillId="0" borderId="33" xfId="0" applyFont="1" applyBorder="1" applyAlignment="1">
      <alignment horizontal="center" vertical="center" wrapText="1"/>
    </xf>
    <xf numFmtId="3" fontId="76" fillId="0" borderId="34" xfId="0" applyNumberFormat="1" applyFont="1" applyBorder="1" applyAlignment="1">
      <alignment horizontal="center" vertical="center" wrapText="1"/>
    </xf>
    <xf numFmtId="0" fontId="76" fillId="0" borderId="35" xfId="0" applyFont="1" applyBorder="1" applyAlignment="1">
      <alignment horizontal="center" vertical="center" wrapText="1"/>
    </xf>
    <xf numFmtId="3" fontId="76" fillId="0" borderId="36" xfId="0" applyNumberFormat="1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3" fontId="76" fillId="0" borderId="32" xfId="0" applyNumberFormat="1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3" fontId="76" fillId="0" borderId="31" xfId="0" applyNumberFormat="1" applyFont="1" applyBorder="1" applyAlignment="1">
      <alignment horizontal="center" vertical="center" wrapText="1"/>
    </xf>
    <xf numFmtId="0" fontId="76" fillId="0" borderId="35" xfId="0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/>
    </xf>
    <xf numFmtId="0" fontId="69" fillId="0" borderId="37" xfId="0" applyFont="1" applyBorder="1" applyAlignment="1">
      <alignment/>
    </xf>
    <xf numFmtId="0" fontId="71" fillId="6" borderId="14" xfId="0" applyFont="1" applyFill="1" applyBorder="1" applyAlignment="1" quotePrefix="1">
      <alignment horizontal="center" vertical="center"/>
    </xf>
    <xf numFmtId="0" fontId="71" fillId="6" borderId="15" xfId="0" applyFont="1" applyFill="1" applyBorder="1" applyAlignment="1" quotePrefix="1">
      <alignment horizontal="center" vertical="center"/>
    </xf>
    <xf numFmtId="0" fontId="71" fillId="6" borderId="32" xfId="0" applyFont="1" applyFill="1" applyBorder="1" applyAlignment="1" quotePrefix="1">
      <alignment horizontal="center" vertical="center"/>
    </xf>
    <xf numFmtId="0" fontId="76" fillId="0" borderId="38" xfId="0" applyFont="1" applyBorder="1" applyAlignment="1">
      <alignment horizontal="center" vertical="center" wrapText="1"/>
    </xf>
    <xf numFmtId="3" fontId="76" fillId="0" borderId="39" xfId="0" applyNumberFormat="1" applyFont="1" applyBorder="1" applyAlignment="1">
      <alignment horizontal="center" vertical="center" wrapText="1"/>
    </xf>
    <xf numFmtId="0" fontId="77" fillId="6" borderId="13" xfId="0" applyFont="1" applyFill="1" applyBorder="1" applyAlignment="1">
      <alignment horizontal="center" vertical="center" wrapText="1"/>
    </xf>
    <xf numFmtId="0" fontId="77" fillId="6" borderId="31" xfId="0" applyFont="1" applyFill="1" applyBorder="1" applyAlignment="1">
      <alignment horizontal="center" vertical="center" wrapText="1"/>
    </xf>
    <xf numFmtId="0" fontId="78" fillId="6" borderId="15" xfId="0" applyFont="1" applyFill="1" applyBorder="1" applyAlignment="1" quotePrefix="1">
      <alignment horizontal="center" vertical="center" wrapText="1"/>
    </xf>
    <xf numFmtId="0" fontId="78" fillId="6" borderId="32" xfId="0" applyFont="1" applyFill="1" applyBorder="1" applyAlignment="1" quotePrefix="1">
      <alignment horizontal="center" vertical="center" wrapText="1"/>
    </xf>
    <xf numFmtId="0" fontId="77" fillId="6" borderId="40" xfId="0" applyFont="1" applyFill="1" applyBorder="1" applyAlignment="1">
      <alignment horizontal="center" vertical="center" wrapText="1"/>
    </xf>
    <xf numFmtId="0" fontId="77" fillId="6" borderId="41" xfId="0" applyFont="1" applyFill="1" applyBorder="1" applyAlignment="1">
      <alignment horizontal="center" vertical="center" wrapText="1"/>
    </xf>
    <xf numFmtId="0" fontId="79" fillId="6" borderId="42" xfId="0" applyFont="1" applyFill="1" applyBorder="1" applyAlignment="1">
      <alignment horizontal="center" vertical="center" wrapText="1"/>
    </xf>
    <xf numFmtId="0" fontId="79" fillId="6" borderId="35" xfId="0" applyFont="1" applyFill="1" applyBorder="1" applyAlignment="1">
      <alignment horizontal="center" vertical="center" wrapText="1"/>
    </xf>
    <xf numFmtId="0" fontId="79" fillId="6" borderId="36" xfId="0" applyFont="1" applyFill="1" applyBorder="1" applyAlignment="1">
      <alignment horizontal="center" vertical="center" wrapText="1"/>
    </xf>
    <xf numFmtId="0" fontId="69" fillId="0" borderId="39" xfId="0" applyFont="1" applyBorder="1" applyAlignment="1">
      <alignment horizontal="left"/>
    </xf>
    <xf numFmtId="14" fontId="69" fillId="0" borderId="35" xfId="0" applyNumberFormat="1" applyFont="1" applyBorder="1" applyAlignment="1">
      <alignment horizontal="center"/>
    </xf>
    <xf numFmtId="3" fontId="69" fillId="33" borderId="43" xfId="0" applyNumberFormat="1" applyFont="1" applyFill="1" applyBorder="1" applyAlignment="1">
      <alignment horizontal="center"/>
    </xf>
    <xf numFmtId="167" fontId="69" fillId="33" borderId="44" xfId="0" applyNumberFormat="1" applyFont="1" applyFill="1" applyBorder="1" applyAlignment="1">
      <alignment horizontal="center"/>
    </xf>
    <xf numFmtId="4" fontId="69" fillId="34" borderId="38" xfId="0" applyNumberFormat="1" applyFont="1" applyFill="1" applyBorder="1" applyAlignment="1">
      <alignment horizontal="center"/>
    </xf>
    <xf numFmtId="0" fontId="69" fillId="0" borderId="45" xfId="0" applyFont="1" applyBorder="1" applyAlignment="1">
      <alignment/>
    </xf>
    <xf numFmtId="0" fontId="69" fillId="0" borderId="38" xfId="0" applyNumberFormat="1" applyFont="1" applyBorder="1" applyAlignment="1">
      <alignment horizontal="center"/>
    </xf>
    <xf numFmtId="14" fontId="69" fillId="0" borderId="38" xfId="0" applyNumberFormat="1" applyFont="1" applyBorder="1" applyAlignment="1">
      <alignment horizontal="center"/>
    </xf>
    <xf numFmtId="3" fontId="69" fillId="0" borderId="38" xfId="0" applyNumberFormat="1" applyFont="1" applyBorder="1" applyAlignment="1">
      <alignment horizontal="center"/>
    </xf>
    <xf numFmtId="14" fontId="69" fillId="0" borderId="39" xfId="0" applyNumberFormat="1" applyFont="1" applyBorder="1" applyAlignment="1">
      <alignment horizontal="center"/>
    </xf>
    <xf numFmtId="167" fontId="69" fillId="0" borderId="44" xfId="0" applyNumberFormat="1" applyFont="1" applyBorder="1" applyAlignment="1">
      <alignment horizontal="center"/>
    </xf>
    <xf numFmtId="0" fontId="72" fillId="0" borderId="0" xfId="0" applyFont="1" applyAlignment="1">
      <alignment horizontal="left" wrapText="1"/>
    </xf>
    <xf numFmtId="0" fontId="72" fillId="0" borderId="27" xfId="0" applyFont="1" applyBorder="1" applyAlignment="1">
      <alignment horizontal="left" wrapText="1"/>
    </xf>
    <xf numFmtId="0" fontId="76" fillId="0" borderId="21" xfId="0" applyFont="1" applyFill="1" applyBorder="1" applyAlignment="1">
      <alignment horizontal="left" vertical="center" wrapText="1" indent="3"/>
    </xf>
    <xf numFmtId="0" fontId="71" fillId="6" borderId="32" xfId="0" applyFont="1" applyFill="1" applyBorder="1" applyAlignment="1" quotePrefix="1">
      <alignment horizontal="center" vertical="center"/>
    </xf>
    <xf numFmtId="0" fontId="69" fillId="0" borderId="0" xfId="0" applyFont="1" applyBorder="1" applyAlignment="1">
      <alignment horizontal="center"/>
    </xf>
    <xf numFmtId="0" fontId="0" fillId="0" borderId="46" xfId="0" applyBorder="1" applyAlignment="1">
      <alignment/>
    </xf>
    <xf numFmtId="4" fontId="77" fillId="6" borderId="15" xfId="0" applyNumberFormat="1" applyFont="1" applyFill="1" applyBorder="1" applyAlignment="1">
      <alignment horizontal="center" vertical="center"/>
    </xf>
    <xf numFmtId="4" fontId="77" fillId="6" borderId="32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67" fillId="0" borderId="0" xfId="0" applyFont="1" applyAlignment="1">
      <alignment/>
    </xf>
    <xf numFmtId="0" fontId="81" fillId="0" borderId="0" xfId="0" applyFont="1" applyAlignment="1">
      <alignment/>
    </xf>
    <xf numFmtId="0" fontId="69" fillId="0" borderId="38" xfId="0" applyFont="1" applyBorder="1" applyAlignment="1">
      <alignment horizontal="center" vertical="center" wrapText="1"/>
    </xf>
    <xf numFmtId="3" fontId="69" fillId="34" borderId="38" xfId="0" applyNumberFormat="1" applyFont="1" applyFill="1" applyBorder="1" applyAlignment="1">
      <alignment horizontal="center" vertical="center" wrapText="1"/>
    </xf>
    <xf numFmtId="9" fontId="69" fillId="34" borderId="38" xfId="54" applyFont="1" applyFill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3" fontId="69" fillId="34" borderId="15" xfId="0" applyNumberFormat="1" applyFont="1" applyFill="1" applyBorder="1" applyAlignment="1">
      <alignment horizontal="center" vertical="center" wrapText="1"/>
    </xf>
    <xf numFmtId="9" fontId="69" fillId="34" borderId="15" xfId="54" applyFont="1" applyFill="1" applyBorder="1" applyAlignment="1">
      <alignment horizontal="center" vertical="center" wrapText="1"/>
    </xf>
    <xf numFmtId="0" fontId="69" fillId="0" borderId="35" xfId="0" applyFont="1" applyBorder="1" applyAlignment="1">
      <alignment horizontal="center" vertical="center" wrapText="1"/>
    </xf>
    <xf numFmtId="3" fontId="69" fillId="34" borderId="35" xfId="0" applyNumberFormat="1" applyFont="1" applyFill="1" applyBorder="1" applyAlignment="1">
      <alignment horizontal="center" vertical="center" wrapText="1"/>
    </xf>
    <xf numFmtId="9" fontId="69" fillId="34" borderId="35" xfId="54" applyFont="1" applyFill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3" fontId="69" fillId="34" borderId="13" xfId="0" applyNumberFormat="1" applyFont="1" applyFill="1" applyBorder="1" applyAlignment="1">
      <alignment horizontal="center" vertical="center" wrapText="1"/>
    </xf>
    <xf numFmtId="9" fontId="69" fillId="34" borderId="13" xfId="54" applyFont="1" applyFill="1" applyBorder="1" applyAlignment="1">
      <alignment horizontal="center" vertical="center" wrapText="1"/>
    </xf>
    <xf numFmtId="0" fontId="77" fillId="6" borderId="12" xfId="0" applyFont="1" applyFill="1" applyBorder="1" applyAlignment="1">
      <alignment horizontal="center"/>
    </xf>
    <xf numFmtId="0" fontId="77" fillId="6" borderId="31" xfId="0" applyFont="1" applyFill="1" applyBorder="1" applyAlignment="1">
      <alignment horizontal="center"/>
    </xf>
    <xf numFmtId="0" fontId="71" fillId="6" borderId="47" xfId="0" applyFont="1" applyFill="1" applyBorder="1" applyAlignment="1" quotePrefix="1">
      <alignment horizontal="center" vertical="center"/>
    </xf>
    <xf numFmtId="0" fontId="69" fillId="0" borderId="48" xfId="0" applyFont="1" applyBorder="1" applyAlignment="1">
      <alignment horizontal="center"/>
    </xf>
    <xf numFmtId="0" fontId="71" fillId="6" borderId="49" xfId="0" applyFont="1" applyFill="1" applyBorder="1" applyAlignment="1" quotePrefix="1">
      <alignment horizontal="center" vertical="center"/>
    </xf>
    <xf numFmtId="4" fontId="76" fillId="0" borderId="36" xfId="0" applyNumberFormat="1" applyFont="1" applyBorder="1" applyAlignment="1">
      <alignment horizontal="center" vertical="center" wrapText="1"/>
    </xf>
    <xf numFmtId="4" fontId="76" fillId="0" borderId="32" xfId="0" applyNumberFormat="1" applyFont="1" applyBorder="1" applyAlignment="1">
      <alignment horizontal="center" vertical="center" wrapText="1"/>
    </xf>
    <xf numFmtId="166" fontId="76" fillId="0" borderId="21" xfId="0" applyNumberFormat="1" applyFont="1" applyBorder="1" applyAlignment="1">
      <alignment horizontal="left" vertical="center" indent="3"/>
    </xf>
    <xf numFmtId="166" fontId="76" fillId="0" borderId="25" xfId="0" applyNumberFormat="1" applyFont="1" applyBorder="1" applyAlignment="1">
      <alignment horizontal="left" vertical="center" indent="3"/>
    </xf>
    <xf numFmtId="0" fontId="5" fillId="0" borderId="0" xfId="0" applyFont="1" applyAlignment="1">
      <alignment/>
    </xf>
    <xf numFmtId="3" fontId="38" fillId="34" borderId="38" xfId="0" applyNumberFormat="1" applyFont="1" applyFill="1" applyBorder="1" applyAlignment="1">
      <alignment horizontal="center" vertical="center"/>
    </xf>
    <xf numFmtId="3" fontId="38" fillId="34" borderId="15" xfId="0" applyNumberFormat="1" applyFont="1" applyFill="1" applyBorder="1" applyAlignment="1">
      <alignment horizontal="center" vertical="center"/>
    </xf>
    <xf numFmtId="3" fontId="38" fillId="34" borderId="35" xfId="0" applyNumberFormat="1" applyFont="1" applyFill="1" applyBorder="1" applyAlignment="1">
      <alignment horizontal="center" vertical="center"/>
    </xf>
    <xf numFmtId="3" fontId="38" fillId="34" borderId="13" xfId="0" applyNumberFormat="1" applyFont="1" applyFill="1" applyBorder="1" applyAlignment="1">
      <alignment horizontal="center" vertical="center"/>
    </xf>
    <xf numFmtId="9" fontId="39" fillId="34" borderId="39" xfId="54" applyFont="1" applyFill="1" applyBorder="1" applyAlignment="1">
      <alignment horizontal="center" vertical="center" wrapText="1"/>
    </xf>
    <xf numFmtId="9" fontId="39" fillId="34" borderId="32" xfId="54" applyFont="1" applyFill="1" applyBorder="1" applyAlignment="1">
      <alignment horizontal="center" vertical="center" wrapText="1"/>
    </xf>
    <xf numFmtId="9" fontId="39" fillId="34" borderId="36" xfId="54" applyFont="1" applyFill="1" applyBorder="1" applyAlignment="1">
      <alignment horizontal="center" vertical="center" wrapText="1"/>
    </xf>
    <xf numFmtId="9" fontId="39" fillId="34" borderId="31" xfId="54" applyFont="1" applyFill="1" applyBorder="1" applyAlignment="1">
      <alignment horizontal="center" vertical="center" wrapText="1"/>
    </xf>
    <xf numFmtId="0" fontId="76" fillId="0" borderId="50" xfId="0" applyFont="1" applyBorder="1" applyAlignment="1">
      <alignment horizontal="center" vertical="center"/>
    </xf>
    <xf numFmtId="0" fontId="76" fillId="0" borderId="17" xfId="0" applyFont="1" applyBorder="1" applyAlignment="1">
      <alignment horizontal="center" vertical="center"/>
    </xf>
    <xf numFmtId="170" fontId="76" fillId="0" borderId="28" xfId="0" applyNumberFormat="1" applyFont="1" applyBorder="1" applyAlignment="1">
      <alignment horizontal="center" vertical="center"/>
    </xf>
    <xf numFmtId="170" fontId="76" fillId="0" borderId="17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31" borderId="22" xfId="0" applyFill="1" applyBorder="1" applyAlignment="1">
      <alignment/>
    </xf>
    <xf numFmtId="0" fontId="0" fillId="31" borderId="19" xfId="0" applyFill="1" applyBorder="1" applyAlignment="1">
      <alignment/>
    </xf>
    <xf numFmtId="0" fontId="0" fillId="31" borderId="24" xfId="0" applyFill="1" applyBorder="1" applyAlignment="1">
      <alignment/>
    </xf>
    <xf numFmtId="0" fontId="0" fillId="31" borderId="23" xfId="0" applyFill="1" applyBorder="1" applyAlignment="1">
      <alignment/>
    </xf>
    <xf numFmtId="0" fontId="0" fillId="31" borderId="21" xfId="0" applyFill="1" applyBorder="1" applyAlignment="1">
      <alignment/>
    </xf>
    <xf numFmtId="0" fontId="0" fillId="31" borderId="25" xfId="0" applyFill="1" applyBorder="1" applyAlignment="1">
      <alignment/>
    </xf>
    <xf numFmtId="0" fontId="76" fillId="0" borderId="51" xfId="0" applyFont="1" applyBorder="1" applyAlignment="1">
      <alignment horizontal="center" vertical="center" wrapText="1"/>
    </xf>
    <xf numFmtId="3" fontId="76" fillId="0" borderId="52" xfId="0" applyNumberFormat="1" applyFont="1" applyBorder="1" applyAlignment="1">
      <alignment horizontal="center" vertical="center" wrapText="1"/>
    </xf>
    <xf numFmtId="0" fontId="76" fillId="0" borderId="53" xfId="0" applyFont="1" applyBorder="1" applyAlignment="1">
      <alignment horizontal="center" vertical="center" wrapText="1"/>
    </xf>
    <xf numFmtId="0" fontId="70" fillId="34" borderId="33" xfId="0" applyFont="1" applyFill="1" applyBorder="1" applyAlignment="1">
      <alignment horizontal="center" vertical="center"/>
    </xf>
    <xf numFmtId="3" fontId="70" fillId="34" borderId="39" xfId="0" applyNumberFormat="1" applyFont="1" applyFill="1" applyBorder="1" applyAlignment="1">
      <alignment horizontal="center" vertical="center" wrapText="1"/>
    </xf>
    <xf numFmtId="0" fontId="69" fillId="0" borderId="51" xfId="0" applyFont="1" applyBorder="1" applyAlignment="1">
      <alignment horizontal="center" vertical="center" wrapText="1"/>
    </xf>
    <xf numFmtId="0" fontId="69" fillId="34" borderId="15" xfId="0" applyFont="1" applyFill="1" applyBorder="1" applyAlignment="1">
      <alignment horizontal="center" vertical="center" wrapText="1"/>
    </xf>
    <xf numFmtId="0" fontId="0" fillId="31" borderId="18" xfId="0" applyFill="1" applyBorder="1" applyAlignment="1">
      <alignment/>
    </xf>
    <xf numFmtId="0" fontId="0" fillId="31" borderId="20" xfId="0" applyFill="1" applyBorder="1" applyAlignment="1">
      <alignment/>
    </xf>
    <xf numFmtId="4" fontId="69" fillId="0" borderId="37" xfId="0" applyNumberFormat="1" applyFont="1" applyBorder="1" applyAlignment="1">
      <alignment horizontal="center"/>
    </xf>
    <xf numFmtId="4" fontId="69" fillId="0" borderId="39" xfId="0" applyNumberFormat="1" applyFont="1" applyBorder="1" applyAlignment="1">
      <alignment horizontal="center"/>
    </xf>
    <xf numFmtId="4" fontId="69" fillId="0" borderId="54" xfId="0" applyNumberFormat="1" applyFont="1" applyBorder="1" applyAlignment="1">
      <alignment horizontal="center"/>
    </xf>
    <xf numFmtId="0" fontId="69" fillId="0" borderId="30" xfId="0" applyFont="1" applyBorder="1" applyAlignment="1">
      <alignment horizontal="center"/>
    </xf>
    <xf numFmtId="4" fontId="69" fillId="0" borderId="12" xfId="0" applyNumberFormat="1" applyFont="1" applyBorder="1" applyAlignment="1">
      <alignment horizontal="center"/>
    </xf>
    <xf numFmtId="4" fontId="69" fillId="0" borderId="31" xfId="0" applyNumberFormat="1" applyFont="1" applyBorder="1" applyAlignment="1">
      <alignment horizontal="center"/>
    </xf>
    <xf numFmtId="4" fontId="69" fillId="0" borderId="55" xfId="0" applyNumberFormat="1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56" xfId="0" applyNumberFormat="1" applyBorder="1" applyAlignment="1">
      <alignment horizontal="center"/>
    </xf>
    <xf numFmtId="4" fontId="0" fillId="0" borderId="55" xfId="0" applyNumberFormat="1" applyBorder="1" applyAlignment="1">
      <alignment horizontal="center"/>
    </xf>
    <xf numFmtId="4" fontId="0" fillId="0" borderId="49" xfId="0" applyNumberFormat="1" applyBorder="1" applyAlignment="1">
      <alignment horizontal="center"/>
    </xf>
    <xf numFmtId="0" fontId="38" fillId="0" borderId="0" xfId="0" applyFont="1" applyAlignment="1">
      <alignment/>
    </xf>
    <xf numFmtId="14" fontId="69" fillId="33" borderId="36" xfId="0" applyNumberFormat="1" applyFont="1" applyFill="1" applyBorder="1" applyAlignment="1">
      <alignment horizontal="center"/>
    </xf>
    <xf numFmtId="14" fontId="69" fillId="33" borderId="31" xfId="0" applyNumberFormat="1" applyFont="1" applyFill="1" applyBorder="1" applyAlignment="1">
      <alignment horizontal="center"/>
    </xf>
    <xf numFmtId="14" fontId="69" fillId="33" borderId="34" xfId="0" applyNumberFormat="1" applyFont="1" applyFill="1" applyBorder="1" applyAlignment="1">
      <alignment horizontal="center"/>
    </xf>
    <xf numFmtId="0" fontId="69" fillId="0" borderId="42" xfId="0" applyFont="1" applyBorder="1" applyAlignment="1">
      <alignment horizontal="center"/>
    </xf>
    <xf numFmtId="0" fontId="69" fillId="0" borderId="35" xfId="0" applyNumberFormat="1" applyFont="1" applyBorder="1" applyAlignment="1" quotePrefix="1">
      <alignment horizontal="center"/>
    </xf>
    <xf numFmtId="3" fontId="69" fillId="0" borderId="35" xfId="0" applyNumberFormat="1" applyFont="1" applyBorder="1" applyAlignment="1">
      <alignment horizontal="center"/>
    </xf>
    <xf numFmtId="4" fontId="69" fillId="0" borderId="35" xfId="0" applyNumberFormat="1" applyFont="1" applyBorder="1" applyAlignment="1">
      <alignment horizontal="center"/>
    </xf>
    <xf numFmtId="4" fontId="69" fillId="34" borderId="35" xfId="0" applyNumberFormat="1" applyFont="1" applyFill="1" applyBorder="1" applyAlignment="1">
      <alignment horizontal="center"/>
    </xf>
    <xf numFmtId="4" fontId="39" fillId="33" borderId="57" xfId="0" applyNumberFormat="1" applyFont="1" applyFill="1" applyBorder="1" applyAlignment="1">
      <alignment horizontal="center"/>
    </xf>
    <xf numFmtId="10" fontId="38" fillId="34" borderId="58" xfId="0" applyNumberFormat="1" applyFont="1" applyFill="1" applyBorder="1" applyAlignment="1">
      <alignment horizontal="center"/>
    </xf>
    <xf numFmtId="4" fontId="69" fillId="0" borderId="13" xfId="0" applyNumberFormat="1" applyFont="1" applyBorder="1" applyAlignment="1">
      <alignment horizontal="center"/>
    </xf>
    <xf numFmtId="4" fontId="39" fillId="33" borderId="59" xfId="0" applyNumberFormat="1" applyFont="1" applyFill="1" applyBorder="1" applyAlignment="1">
      <alignment horizontal="center"/>
    </xf>
    <xf numFmtId="10" fontId="38" fillId="34" borderId="31" xfId="0" applyNumberFormat="1" applyFont="1" applyFill="1" applyBorder="1" applyAlignment="1">
      <alignment horizontal="center"/>
    </xf>
    <xf numFmtId="4" fontId="69" fillId="0" borderId="13" xfId="0" applyNumberFormat="1" applyFont="1" applyFill="1" applyBorder="1" applyAlignment="1">
      <alignment horizontal="center"/>
    </xf>
    <xf numFmtId="0" fontId="69" fillId="0" borderId="13" xfId="0" applyNumberFormat="1" applyFont="1" applyBorder="1" applyAlignment="1">
      <alignment horizontal="center" vertical="center"/>
    </xf>
    <xf numFmtId="3" fontId="69" fillId="0" borderId="13" xfId="0" applyNumberFormat="1" applyFont="1" applyBorder="1" applyAlignment="1">
      <alignment horizontal="center" vertical="center" wrapText="1"/>
    </xf>
    <xf numFmtId="4" fontId="69" fillId="0" borderId="13" xfId="0" applyNumberFormat="1" applyFont="1" applyBorder="1" applyAlignment="1">
      <alignment horizontal="center" vertical="center" wrapText="1"/>
    </xf>
    <xf numFmtId="4" fontId="69" fillId="0" borderId="15" xfId="0" applyNumberFormat="1" applyFont="1" applyBorder="1" applyAlignment="1">
      <alignment horizontal="center"/>
    </xf>
    <xf numFmtId="10" fontId="38" fillId="34" borderId="3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0" fontId="38" fillId="34" borderId="28" xfId="0" applyNumberFormat="1" applyFont="1" applyFill="1" applyBorder="1" applyAlignment="1">
      <alignment horizontal="center"/>
    </xf>
    <xf numFmtId="0" fontId="69" fillId="0" borderId="60" xfId="0" applyFont="1" applyBorder="1" applyAlignment="1">
      <alignment horizontal="center"/>
    </xf>
    <xf numFmtId="4" fontId="69" fillId="0" borderId="38" xfId="0" applyNumberFormat="1" applyFont="1" applyBorder="1" applyAlignment="1">
      <alignment horizontal="center"/>
    </xf>
    <xf numFmtId="4" fontId="69" fillId="34" borderId="61" xfId="0" applyNumberFormat="1" applyFont="1" applyFill="1" applyBorder="1" applyAlignment="1">
      <alignment horizontal="center"/>
    </xf>
    <xf numFmtId="4" fontId="39" fillId="33" borderId="62" xfId="0" applyNumberFormat="1" applyFont="1" applyFill="1" applyBorder="1" applyAlignment="1">
      <alignment horizontal="center"/>
    </xf>
    <xf numFmtId="0" fontId="69" fillId="0" borderId="12" xfId="0" applyFont="1" applyBorder="1" applyAlignment="1">
      <alignment horizontal="center"/>
    </xf>
    <xf numFmtId="4" fontId="69" fillId="34" borderId="29" xfId="0" applyNumberFormat="1" applyFont="1" applyFill="1" applyBorder="1" applyAlignment="1">
      <alignment horizontal="center"/>
    </xf>
    <xf numFmtId="10" fontId="38" fillId="34" borderId="39" xfId="0" applyNumberFormat="1" applyFont="1" applyFill="1" applyBorder="1" applyAlignment="1">
      <alignment horizontal="center"/>
    </xf>
    <xf numFmtId="10" fontId="39" fillId="34" borderId="28" xfId="0" applyNumberFormat="1" applyFont="1" applyFill="1" applyBorder="1" applyAlignment="1">
      <alignment horizontal="center"/>
    </xf>
    <xf numFmtId="0" fontId="82" fillId="0" borderId="0" xfId="0" applyFont="1" applyAlignment="1">
      <alignment/>
    </xf>
    <xf numFmtId="0" fontId="80" fillId="0" borderId="0" xfId="0" applyFont="1" applyBorder="1" applyAlignment="1">
      <alignment horizontal="left"/>
    </xf>
    <xf numFmtId="0" fontId="80" fillId="0" borderId="27" xfId="0" applyFont="1" applyBorder="1" applyAlignment="1">
      <alignment horizontal="left"/>
    </xf>
    <xf numFmtId="0" fontId="76" fillId="0" borderId="0" xfId="0" applyFont="1" applyBorder="1" applyAlignment="1">
      <alignment/>
    </xf>
    <xf numFmtId="0" fontId="79" fillId="6" borderId="35" xfId="0" applyFont="1" applyFill="1" applyBorder="1" applyAlignment="1">
      <alignment horizontal="center" vertical="center" wrapText="1"/>
    </xf>
    <xf numFmtId="0" fontId="76" fillId="34" borderId="28" xfId="0" applyNumberFormat="1" applyFont="1" applyFill="1" applyBorder="1" applyAlignment="1">
      <alignment horizontal="center"/>
    </xf>
    <xf numFmtId="4" fontId="77" fillId="34" borderId="40" xfId="0" applyNumberFormat="1" applyFont="1" applyFill="1" applyBorder="1" applyAlignment="1">
      <alignment horizontal="center" vertical="center"/>
    </xf>
    <xf numFmtId="4" fontId="77" fillId="34" borderId="41" xfId="0" applyNumberFormat="1" applyFont="1" applyFill="1" applyBorder="1" applyAlignment="1">
      <alignment horizontal="center" vertical="center"/>
    </xf>
    <xf numFmtId="4" fontId="77" fillId="34" borderId="28" xfId="0" applyNumberFormat="1" applyFont="1" applyFill="1" applyBorder="1" applyAlignment="1">
      <alignment horizontal="center" vertical="center"/>
    </xf>
    <xf numFmtId="3" fontId="39" fillId="23" borderId="38" xfId="0" applyNumberFormat="1" applyFont="1" applyFill="1" applyBorder="1" applyAlignment="1">
      <alignment horizontal="center" vertical="center" wrapText="1"/>
    </xf>
    <xf numFmtId="3" fontId="39" fillId="23" borderId="35" xfId="0" applyNumberFormat="1" applyFont="1" applyFill="1" applyBorder="1" applyAlignment="1">
      <alignment horizontal="center" vertical="center" wrapText="1"/>
    </xf>
    <xf numFmtId="3" fontId="39" fillId="23" borderId="15" xfId="0" applyNumberFormat="1" applyFont="1" applyFill="1" applyBorder="1" applyAlignment="1">
      <alignment horizontal="center" vertical="center" wrapText="1"/>
    </xf>
    <xf numFmtId="3" fontId="39" fillId="23" borderId="13" xfId="0" applyNumberFormat="1" applyFont="1" applyFill="1" applyBorder="1" applyAlignment="1">
      <alignment horizontal="center" vertical="center" wrapText="1"/>
    </xf>
    <xf numFmtId="4" fontId="39" fillId="23" borderId="35" xfId="0" applyNumberFormat="1" applyFont="1" applyFill="1" applyBorder="1" applyAlignment="1">
      <alignment horizontal="center" vertical="center" wrapText="1"/>
    </xf>
    <xf numFmtId="4" fontId="39" fillId="23" borderId="15" xfId="0" applyNumberFormat="1" applyFont="1" applyFill="1" applyBorder="1" applyAlignment="1">
      <alignment horizontal="center" vertical="center" wrapText="1"/>
    </xf>
    <xf numFmtId="0" fontId="69" fillId="0" borderId="63" xfId="0" applyFont="1" applyBorder="1" applyAlignment="1">
      <alignment horizontal="center"/>
    </xf>
    <xf numFmtId="0" fontId="79" fillId="6" borderId="36" xfId="0" applyFont="1" applyFill="1" applyBorder="1" applyAlignment="1">
      <alignment horizontal="center" vertical="center" wrapText="1"/>
    </xf>
    <xf numFmtId="0" fontId="79" fillId="6" borderId="35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0" fontId="0" fillId="4" borderId="2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7" xfId="0" applyFill="1" applyBorder="1" applyAlignment="1">
      <alignment/>
    </xf>
    <xf numFmtId="0" fontId="7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6" fillId="33" borderId="0" xfId="0" applyNumberFormat="1" applyFont="1" applyFill="1" applyBorder="1" applyAlignment="1">
      <alignment horizontal="center"/>
    </xf>
    <xf numFmtId="0" fontId="76" fillId="33" borderId="0" xfId="0" applyFont="1" applyFill="1" applyBorder="1" applyAlignment="1">
      <alignment/>
    </xf>
    <xf numFmtId="0" fontId="72" fillId="6" borderId="14" xfId="0" applyFont="1" applyFill="1" applyBorder="1" applyAlignment="1" quotePrefix="1">
      <alignment horizontal="center" vertical="center"/>
    </xf>
    <xf numFmtId="0" fontId="72" fillId="6" borderId="32" xfId="0" applyFont="1" applyFill="1" applyBorder="1" applyAlignment="1" quotePrefix="1">
      <alignment horizontal="center" vertical="center"/>
    </xf>
    <xf numFmtId="0" fontId="72" fillId="6" borderId="64" xfId="0" applyFont="1" applyFill="1" applyBorder="1" applyAlignment="1" quotePrefix="1">
      <alignment horizontal="center" vertical="center"/>
    </xf>
    <xf numFmtId="0" fontId="72" fillId="6" borderId="33" xfId="0" applyFont="1" applyFill="1" applyBorder="1" applyAlignment="1" quotePrefix="1">
      <alignment horizontal="center" vertical="center"/>
    </xf>
    <xf numFmtId="0" fontId="72" fillId="6" borderId="34" xfId="0" applyFont="1" applyFill="1" applyBorder="1" applyAlignment="1" quotePrefix="1">
      <alignment horizontal="center" vertical="center"/>
    </xf>
    <xf numFmtId="0" fontId="72" fillId="6" borderId="15" xfId="0" applyFont="1" applyFill="1" applyBorder="1" applyAlignment="1" quotePrefix="1">
      <alignment horizontal="center" vertical="center"/>
    </xf>
    <xf numFmtId="0" fontId="72" fillId="6" borderId="65" xfId="0" applyFont="1" applyFill="1" applyBorder="1" applyAlignment="1" quotePrefix="1">
      <alignment horizontal="center" vertical="center"/>
    </xf>
    <xf numFmtId="0" fontId="72" fillId="6" borderId="66" xfId="0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0" fontId="0" fillId="31" borderId="22" xfId="0" applyFont="1" applyFill="1" applyBorder="1" applyAlignment="1">
      <alignment/>
    </xf>
    <xf numFmtId="166" fontId="76" fillId="0" borderId="17" xfId="0" applyNumberFormat="1" applyFont="1" applyBorder="1" applyAlignment="1">
      <alignment horizontal="right" vertical="center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3" fontId="69" fillId="33" borderId="67" xfId="0" applyNumberFormat="1" applyFont="1" applyFill="1" applyBorder="1" applyAlignment="1">
      <alignment horizontal="center"/>
    </xf>
    <xf numFmtId="3" fontId="69" fillId="33" borderId="13" xfId="0" applyNumberFormat="1" applyFont="1" applyFill="1" applyBorder="1" applyAlignment="1">
      <alignment horizontal="center"/>
    </xf>
    <xf numFmtId="4" fontId="77" fillId="34" borderId="28" xfId="0" applyNumberFormat="1" applyFont="1" applyFill="1" applyBorder="1" applyAlignment="1">
      <alignment horizontal="center"/>
    </xf>
    <xf numFmtId="3" fontId="69" fillId="0" borderId="33" xfId="0" applyNumberFormat="1" applyFont="1" applyBorder="1" applyAlignment="1">
      <alignment horizontal="center"/>
    </xf>
    <xf numFmtId="4" fontId="69" fillId="0" borderId="33" xfId="0" applyNumberFormat="1" applyFont="1" applyBorder="1" applyAlignment="1">
      <alignment horizontal="center"/>
    </xf>
    <xf numFmtId="4" fontId="69" fillId="34" borderId="33" xfId="0" applyNumberFormat="1" applyFont="1" applyFill="1" applyBorder="1" applyAlignment="1">
      <alignment horizontal="center"/>
    </xf>
    <xf numFmtId="167" fontId="69" fillId="33" borderId="60" xfId="0" applyNumberFormat="1" applyFont="1" applyFill="1" applyBorder="1" applyAlignment="1">
      <alignment horizontal="center"/>
    </xf>
    <xf numFmtId="4" fontId="39" fillId="34" borderId="28" xfId="0" applyNumberFormat="1" applyFont="1" applyFill="1" applyBorder="1" applyAlignment="1">
      <alignment horizontal="center"/>
    </xf>
    <xf numFmtId="14" fontId="69" fillId="0" borderId="34" xfId="0" applyNumberFormat="1" applyFont="1" applyBorder="1" applyAlignment="1">
      <alignment horizontal="center"/>
    </xf>
    <xf numFmtId="167" fontId="69" fillId="0" borderId="68" xfId="0" applyNumberFormat="1" applyFont="1" applyBorder="1" applyAlignment="1">
      <alignment horizontal="center"/>
    </xf>
    <xf numFmtId="4" fontId="69" fillId="34" borderId="67" xfId="0" applyNumberFormat="1" applyFont="1" applyFill="1" applyBorder="1" applyAlignment="1">
      <alignment horizontal="center"/>
    </xf>
    <xf numFmtId="4" fontId="39" fillId="33" borderId="69" xfId="0" applyNumberFormat="1" applyFont="1" applyFill="1" applyBorder="1" applyAlignment="1">
      <alignment horizontal="center"/>
    </xf>
    <xf numFmtId="3" fontId="69" fillId="34" borderId="28" xfId="0" applyNumberFormat="1" applyFont="1" applyFill="1" applyBorder="1" applyAlignment="1" quotePrefix="1">
      <alignment horizontal="center"/>
    </xf>
    <xf numFmtId="0" fontId="69" fillId="0" borderId="37" xfId="0" applyFont="1" applyBorder="1" applyAlignment="1">
      <alignment horizontal="left"/>
    </xf>
    <xf numFmtId="0" fontId="69" fillId="0" borderId="29" xfId="0" applyFont="1" applyBorder="1" applyAlignment="1">
      <alignment horizontal="left"/>
    </xf>
    <xf numFmtId="0" fontId="69" fillId="0" borderId="61" xfId="0" applyFont="1" applyBorder="1" applyAlignment="1">
      <alignment horizontal="left"/>
    </xf>
    <xf numFmtId="0" fontId="69" fillId="0" borderId="48" xfId="0" applyFont="1" applyBorder="1" applyAlignment="1">
      <alignment horizontal="left"/>
    </xf>
    <xf numFmtId="0" fontId="69" fillId="0" borderId="44" xfId="0" applyFont="1" applyBorder="1" applyAlignment="1">
      <alignment horizontal="left"/>
    </xf>
    <xf numFmtId="0" fontId="69" fillId="0" borderId="70" xfId="0" applyFont="1" applyBorder="1" applyAlignment="1">
      <alignment horizontal="left"/>
    </xf>
    <xf numFmtId="0" fontId="69" fillId="0" borderId="30" xfId="0" applyFont="1" applyBorder="1" applyAlignment="1">
      <alignment horizontal="left"/>
    </xf>
    <xf numFmtId="0" fontId="43" fillId="34" borderId="28" xfId="0" applyNumberFormat="1" applyFont="1" applyFill="1" applyBorder="1" applyAlignment="1">
      <alignment horizontal="center"/>
    </xf>
    <xf numFmtId="0" fontId="43" fillId="34" borderId="28" xfId="0" applyFont="1" applyFill="1" applyBorder="1" applyAlignment="1">
      <alignment horizontal="center"/>
    </xf>
    <xf numFmtId="0" fontId="83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69" fillId="0" borderId="45" xfId="0" applyFont="1" applyBorder="1" applyAlignment="1">
      <alignment horizontal="left"/>
    </xf>
    <xf numFmtId="0" fontId="69" fillId="0" borderId="67" xfId="0" applyFont="1" applyBorder="1" applyAlignment="1">
      <alignment horizontal="left"/>
    </xf>
    <xf numFmtId="0" fontId="69" fillId="0" borderId="71" xfId="0" applyFont="1" applyBorder="1" applyAlignment="1">
      <alignment horizontal="left"/>
    </xf>
    <xf numFmtId="0" fontId="69" fillId="0" borderId="68" xfId="0" applyFont="1" applyBorder="1" applyAlignment="1">
      <alignment horizontal="left"/>
    </xf>
    <xf numFmtId="0" fontId="83" fillId="0" borderId="19" xfId="0" applyFont="1" applyBorder="1" applyAlignment="1">
      <alignment/>
    </xf>
    <xf numFmtId="0" fontId="69" fillId="0" borderId="19" xfId="0" applyFont="1" applyBorder="1" applyAlignment="1">
      <alignment horizontal="center"/>
    </xf>
    <xf numFmtId="0" fontId="69" fillId="0" borderId="24" xfId="0" applyFont="1" applyBorder="1" applyAlignment="1">
      <alignment horizontal="center"/>
    </xf>
    <xf numFmtId="0" fontId="69" fillId="0" borderId="18" xfId="0" applyFont="1" applyBorder="1" applyAlignment="1">
      <alignment horizontal="center"/>
    </xf>
    <xf numFmtId="0" fontId="77" fillId="34" borderId="22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7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73" xfId="0" applyBorder="1" applyAlignment="1">
      <alignment wrapText="1"/>
    </xf>
    <xf numFmtId="4" fontId="77" fillId="34" borderId="72" xfId="0" applyNumberFormat="1" applyFont="1" applyFill="1" applyBorder="1" applyAlignment="1">
      <alignment horizontal="center" vertical="center" wrapText="1"/>
    </xf>
    <xf numFmtId="4" fontId="77" fillId="34" borderId="73" xfId="0" applyNumberFormat="1" applyFont="1" applyFill="1" applyBorder="1" applyAlignment="1">
      <alignment horizontal="center" vertical="center" wrapText="1"/>
    </xf>
    <xf numFmtId="4" fontId="77" fillId="34" borderId="74" xfId="0" applyNumberFormat="1" applyFont="1" applyFill="1" applyBorder="1" applyAlignment="1">
      <alignment horizontal="center" vertical="center" wrapText="1"/>
    </xf>
    <xf numFmtId="4" fontId="77" fillId="34" borderId="75" xfId="0" applyNumberFormat="1" applyFont="1" applyFill="1" applyBorder="1" applyAlignment="1">
      <alignment horizontal="center" vertical="center" wrapText="1"/>
    </xf>
    <xf numFmtId="4" fontId="77" fillId="34" borderId="18" xfId="0" applyNumberFormat="1" applyFont="1" applyFill="1" applyBorder="1" applyAlignment="1">
      <alignment horizontal="center" vertical="center" wrapText="1"/>
    </xf>
    <xf numFmtId="4" fontId="77" fillId="34" borderId="20" xfId="0" applyNumberFormat="1" applyFont="1" applyFill="1" applyBorder="1" applyAlignment="1">
      <alignment horizontal="center" vertical="center" wrapText="1"/>
    </xf>
    <xf numFmtId="0" fontId="77" fillId="34" borderId="76" xfId="0" applyFont="1" applyFill="1" applyBorder="1" applyAlignment="1">
      <alignment horizontal="center" vertical="center" wrapText="1"/>
    </xf>
    <xf numFmtId="0" fontId="77" fillId="34" borderId="40" xfId="0" applyFont="1" applyFill="1" applyBorder="1" applyAlignment="1">
      <alignment horizontal="center" vertical="center" wrapText="1"/>
    </xf>
    <xf numFmtId="0" fontId="77" fillId="6" borderId="56" xfId="0" applyFont="1" applyFill="1" applyBorder="1" applyAlignment="1">
      <alignment horizontal="center" vertical="center" wrapText="1"/>
    </xf>
    <xf numFmtId="0" fontId="77" fillId="6" borderId="55" xfId="0" applyFont="1" applyFill="1" applyBorder="1" applyAlignment="1">
      <alignment horizontal="center" vertical="center" wrapText="1"/>
    </xf>
    <xf numFmtId="0" fontId="77" fillId="6" borderId="42" xfId="0" applyFont="1" applyFill="1" applyBorder="1" applyAlignment="1">
      <alignment horizontal="left" vertical="center" wrapText="1"/>
    </xf>
    <xf numFmtId="0" fontId="77" fillId="6" borderId="35" xfId="0" applyFont="1" applyFill="1" applyBorder="1" applyAlignment="1">
      <alignment horizontal="left" vertical="center" wrapText="1"/>
    </xf>
    <xf numFmtId="0" fontId="0" fillId="6" borderId="14" xfId="0" applyFill="1" applyBorder="1" applyAlignment="1">
      <alignment horizontal="left" vertical="center" wrapText="1"/>
    </xf>
    <xf numFmtId="0" fontId="0" fillId="6" borderId="15" xfId="0" applyFill="1" applyBorder="1" applyAlignment="1">
      <alignment horizontal="left" vertical="center" wrapText="1"/>
    </xf>
    <xf numFmtId="4" fontId="77" fillId="6" borderId="35" xfId="0" applyNumberFormat="1" applyFont="1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 wrapText="1"/>
    </xf>
    <xf numFmtId="4" fontId="77" fillId="6" borderId="18" xfId="0" applyNumberFormat="1" applyFont="1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69" fillId="0" borderId="38" xfId="0" applyFont="1" applyBorder="1" applyAlignment="1">
      <alignment horizontal="left"/>
    </xf>
    <xf numFmtId="0" fontId="69" fillId="0" borderId="61" xfId="0" applyFont="1" applyBorder="1" applyAlignment="1">
      <alignment horizontal="left"/>
    </xf>
    <xf numFmtId="0" fontId="7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77" fillId="6" borderId="42" xfId="0" applyFont="1" applyFill="1" applyBorder="1" applyAlignment="1">
      <alignment horizontal="center" vertical="center"/>
    </xf>
    <xf numFmtId="0" fontId="77" fillId="6" borderId="12" xfId="0" applyFont="1" applyFill="1" applyBorder="1" applyAlignment="1">
      <alignment horizontal="center" vertical="center"/>
    </xf>
    <xf numFmtId="0" fontId="77" fillId="6" borderId="35" xfId="0" applyFont="1" applyFill="1" applyBorder="1" applyAlignment="1">
      <alignment horizontal="center" vertical="center"/>
    </xf>
    <xf numFmtId="0" fontId="77" fillId="6" borderId="13" xfId="0" applyFont="1" applyFill="1" applyBorder="1" applyAlignment="1">
      <alignment horizontal="center" vertical="center"/>
    </xf>
    <xf numFmtId="0" fontId="77" fillId="6" borderId="43" xfId="0" applyFont="1" applyFill="1" applyBorder="1" applyAlignment="1">
      <alignment horizontal="center" vertical="center"/>
    </xf>
    <xf numFmtId="0" fontId="77" fillId="6" borderId="29" xfId="0" applyFont="1" applyFill="1" applyBorder="1" applyAlignment="1">
      <alignment horizontal="center" vertical="center"/>
    </xf>
    <xf numFmtId="0" fontId="77" fillId="6" borderId="77" xfId="0" applyFont="1" applyFill="1" applyBorder="1" applyAlignment="1">
      <alignment horizontal="center" wrapText="1"/>
    </xf>
    <xf numFmtId="0" fontId="77" fillId="6" borderId="78" xfId="0" applyFont="1" applyFill="1" applyBorder="1" applyAlignment="1">
      <alignment horizontal="center" wrapText="1"/>
    </xf>
    <xf numFmtId="0" fontId="77" fillId="6" borderId="79" xfId="0" applyFont="1" applyFill="1" applyBorder="1" applyAlignment="1">
      <alignment horizontal="center" vertical="center" wrapText="1"/>
    </xf>
    <xf numFmtId="0" fontId="77" fillId="6" borderId="70" xfId="0" applyFont="1" applyFill="1" applyBorder="1" applyAlignment="1">
      <alignment horizontal="center" vertical="center" wrapText="1"/>
    </xf>
    <xf numFmtId="0" fontId="76" fillId="0" borderId="50" xfId="0" applyFont="1" applyBorder="1" applyAlignment="1">
      <alignment horizontal="left"/>
    </xf>
    <xf numFmtId="0" fontId="76" fillId="0" borderId="46" xfId="0" applyFont="1" applyBorder="1" applyAlignment="1">
      <alignment horizontal="left"/>
    </xf>
    <xf numFmtId="0" fontId="76" fillId="0" borderId="80" xfId="0" applyFont="1" applyBorder="1" applyAlignment="1">
      <alignment horizontal="left"/>
    </xf>
    <xf numFmtId="0" fontId="69" fillId="0" borderId="29" xfId="0" applyFont="1" applyBorder="1" applyAlignment="1">
      <alignment horizontal="left"/>
    </xf>
    <xf numFmtId="0" fontId="69" fillId="0" borderId="70" xfId="0" applyFont="1" applyBorder="1" applyAlignment="1">
      <alignment horizontal="left"/>
    </xf>
    <xf numFmtId="0" fontId="69" fillId="0" borderId="81" xfId="0" applyFont="1" applyBorder="1" applyAlignment="1">
      <alignment horizontal="left"/>
    </xf>
    <xf numFmtId="0" fontId="71" fillId="6" borderId="15" xfId="0" applyFont="1" applyFill="1" applyBorder="1" applyAlignment="1" quotePrefix="1">
      <alignment horizontal="center" vertical="center"/>
    </xf>
    <xf numFmtId="0" fontId="71" fillId="6" borderId="15" xfId="0" applyFont="1" applyFill="1" applyBorder="1" applyAlignment="1">
      <alignment horizontal="center" vertical="center"/>
    </xf>
    <xf numFmtId="0" fontId="71" fillId="6" borderId="82" xfId="0" applyFont="1" applyFill="1" applyBorder="1" applyAlignment="1" quotePrefix="1">
      <alignment horizontal="center" vertical="center"/>
    </xf>
    <xf numFmtId="0" fontId="69" fillId="0" borderId="77" xfId="0" applyFont="1" applyBorder="1" applyAlignment="1">
      <alignment horizontal="center" wrapText="1"/>
    </xf>
    <xf numFmtId="0" fontId="69" fillId="0" borderId="79" xfId="0" applyFont="1" applyBorder="1" applyAlignment="1">
      <alignment horizontal="center" wrapText="1"/>
    </xf>
    <xf numFmtId="0" fontId="69" fillId="0" borderId="83" xfId="0" applyFont="1" applyBorder="1" applyAlignment="1">
      <alignment horizontal="center" wrapText="1"/>
    </xf>
    <xf numFmtId="0" fontId="69" fillId="0" borderId="59" xfId="0" applyFont="1" applyBorder="1" applyAlignment="1">
      <alignment horizontal="center" wrapText="1"/>
    </xf>
    <xf numFmtId="0" fontId="69" fillId="0" borderId="70" xfId="0" applyFont="1" applyBorder="1" applyAlignment="1">
      <alignment horizontal="center" wrapText="1"/>
    </xf>
    <xf numFmtId="0" fontId="69" fillId="0" borderId="30" xfId="0" applyFont="1" applyBorder="1" applyAlignment="1">
      <alignment horizontal="center" wrapText="1"/>
    </xf>
    <xf numFmtId="0" fontId="69" fillId="0" borderId="84" xfId="0" applyFont="1" applyBorder="1" applyAlignment="1">
      <alignment horizontal="center"/>
    </xf>
    <xf numFmtId="0" fontId="69" fillId="0" borderId="47" xfId="0" applyFont="1" applyBorder="1" applyAlignment="1">
      <alignment horizontal="center"/>
    </xf>
    <xf numFmtId="0" fontId="69" fillId="0" borderId="63" xfId="0" applyFont="1" applyBorder="1" applyAlignment="1">
      <alignment horizontal="center"/>
    </xf>
    <xf numFmtId="0" fontId="72" fillId="0" borderId="0" xfId="0" applyFont="1" applyAlignment="1">
      <alignment horizontal="left" wrapText="1"/>
    </xf>
    <xf numFmtId="0" fontId="72" fillId="0" borderId="27" xfId="0" applyFont="1" applyBorder="1" applyAlignment="1">
      <alignment horizontal="left" wrapText="1"/>
    </xf>
    <xf numFmtId="0" fontId="69" fillId="0" borderId="38" xfId="0" applyFont="1" applyBorder="1" applyAlignment="1">
      <alignment horizontal="center"/>
    </xf>
    <xf numFmtId="0" fontId="69" fillId="0" borderId="61" xfId="0" applyFont="1" applyBorder="1" applyAlignment="1">
      <alignment horizontal="center"/>
    </xf>
    <xf numFmtId="0" fontId="76" fillId="33" borderId="50" xfId="0" applyFont="1" applyFill="1" applyBorder="1" applyAlignment="1">
      <alignment horizontal="left"/>
    </xf>
    <xf numFmtId="0" fontId="76" fillId="33" borderId="46" xfId="0" applyFont="1" applyFill="1" applyBorder="1" applyAlignment="1">
      <alignment horizontal="left"/>
    </xf>
    <xf numFmtId="0" fontId="76" fillId="33" borderId="80" xfId="0" applyFont="1" applyFill="1" applyBorder="1" applyAlignment="1">
      <alignment horizontal="left"/>
    </xf>
    <xf numFmtId="0" fontId="77" fillId="0" borderId="76" xfId="0" applyFont="1" applyBorder="1" applyAlignment="1">
      <alignment horizontal="center" vertical="center"/>
    </xf>
    <xf numFmtId="0" fontId="69" fillId="0" borderId="44" xfId="0" applyFont="1" applyBorder="1" applyAlignment="1">
      <alignment horizontal="left" vertical="center" wrapText="1"/>
    </xf>
    <xf numFmtId="0" fontId="69" fillId="0" borderId="60" xfId="0" applyFont="1" applyBorder="1" applyAlignment="1">
      <alignment horizontal="left" vertical="center" wrapText="1"/>
    </xf>
    <xf numFmtId="0" fontId="69" fillId="0" borderId="63" xfId="0" applyFont="1" applyBorder="1" applyAlignment="1">
      <alignment horizontal="left" vertical="center" wrapText="1"/>
    </xf>
    <xf numFmtId="0" fontId="69" fillId="0" borderId="43" xfId="0" applyFont="1" applyBorder="1" applyAlignment="1">
      <alignment horizontal="left" vertical="center" wrapText="1"/>
    </xf>
    <xf numFmtId="0" fontId="69" fillId="0" borderId="79" xfId="0" applyFont="1" applyBorder="1" applyAlignment="1">
      <alignment horizontal="left" vertical="center" wrapText="1"/>
    </xf>
    <xf numFmtId="0" fontId="69" fillId="0" borderId="83" xfId="0" applyFont="1" applyBorder="1" applyAlignment="1">
      <alignment horizontal="left" vertical="center" wrapText="1"/>
    </xf>
    <xf numFmtId="0" fontId="69" fillId="0" borderId="82" xfId="0" applyFont="1" applyBorder="1" applyAlignment="1">
      <alignment horizontal="left" vertical="center" wrapText="1"/>
    </xf>
    <xf numFmtId="0" fontId="69" fillId="0" borderId="47" xfId="0" applyFont="1" applyBorder="1" applyAlignment="1">
      <alignment horizontal="left" vertical="center" wrapText="1"/>
    </xf>
    <xf numFmtId="0" fontId="39" fillId="6" borderId="35" xfId="0" applyFont="1" applyFill="1" applyBorder="1" applyAlignment="1">
      <alignment horizontal="center" vertical="center" wrapText="1"/>
    </xf>
    <xf numFmtId="0" fontId="39" fillId="6" borderId="13" xfId="0" applyFont="1" applyFill="1" applyBorder="1" applyAlignment="1">
      <alignment horizontal="center" vertical="center" wrapText="1"/>
    </xf>
    <xf numFmtId="0" fontId="77" fillId="6" borderId="35" xfId="0" applyFont="1" applyFill="1" applyBorder="1" applyAlignment="1">
      <alignment horizontal="center" vertical="center" wrapText="1"/>
    </xf>
    <xf numFmtId="0" fontId="77" fillId="6" borderId="42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7" fillId="34" borderId="77" xfId="0" applyFont="1" applyFill="1" applyBorder="1" applyAlignment="1">
      <alignment horizontal="center" vertical="center"/>
    </xf>
    <xf numFmtId="0" fontId="67" fillId="34" borderId="79" xfId="0" applyFont="1" applyFill="1" applyBorder="1" applyAlignment="1">
      <alignment horizontal="center" vertical="center"/>
    </xf>
    <xf numFmtId="0" fontId="67" fillId="34" borderId="78" xfId="0" applyFont="1" applyFill="1" applyBorder="1" applyAlignment="1">
      <alignment horizontal="center" vertical="center"/>
    </xf>
    <xf numFmtId="0" fontId="76" fillId="0" borderId="69" xfId="0" applyFont="1" applyFill="1" applyBorder="1" applyAlignment="1">
      <alignment horizontal="left" vertical="center" wrapText="1" indent="3"/>
    </xf>
    <xf numFmtId="0" fontId="76" fillId="0" borderId="71" xfId="0" applyFont="1" applyFill="1" applyBorder="1" applyAlignment="1">
      <alignment horizontal="left" vertical="center" wrapText="1" indent="3"/>
    </xf>
    <xf numFmtId="0" fontId="76" fillId="0" borderId="85" xfId="0" applyFont="1" applyFill="1" applyBorder="1" applyAlignment="1">
      <alignment horizontal="left" vertical="center" wrapText="1" indent="3"/>
    </xf>
    <xf numFmtId="0" fontId="76" fillId="0" borderId="17" xfId="0" applyFont="1" applyFill="1" applyBorder="1" applyAlignment="1">
      <alignment horizontal="left" vertical="center" wrapText="1" indent="3"/>
    </xf>
    <xf numFmtId="0" fontId="76" fillId="0" borderId="0" xfId="0" applyFont="1" applyFill="1" applyBorder="1" applyAlignment="1">
      <alignment horizontal="left" vertical="center" wrapText="1" indent="3"/>
    </xf>
    <xf numFmtId="0" fontId="0" fillId="0" borderId="0" xfId="0" applyAlignment="1">
      <alignment horizontal="left" vertical="center" wrapText="1" indent="3"/>
    </xf>
    <xf numFmtId="0" fontId="0" fillId="0" borderId="27" xfId="0" applyBorder="1" applyAlignment="1">
      <alignment horizontal="left" vertical="center" wrapText="1" indent="3"/>
    </xf>
    <xf numFmtId="0" fontId="77" fillId="6" borderId="36" xfId="0" applyFont="1" applyFill="1" applyBorder="1" applyAlignment="1">
      <alignment horizontal="center" vertical="center" wrapText="1"/>
    </xf>
    <xf numFmtId="0" fontId="77" fillId="6" borderId="13" xfId="0" applyFont="1" applyFill="1" applyBorder="1" applyAlignment="1">
      <alignment horizontal="center" vertical="center" wrapText="1"/>
    </xf>
    <xf numFmtId="0" fontId="77" fillId="6" borderId="86" xfId="0" applyFont="1" applyFill="1" applyBorder="1" applyAlignment="1">
      <alignment horizontal="center" vertical="center"/>
    </xf>
    <xf numFmtId="0" fontId="77" fillId="6" borderId="19" xfId="0" applyFont="1" applyFill="1" applyBorder="1" applyAlignment="1">
      <alignment horizontal="center" vertical="center"/>
    </xf>
    <xf numFmtId="0" fontId="77" fillId="6" borderId="72" xfId="0" applyFont="1" applyFill="1" applyBorder="1" applyAlignment="1">
      <alignment horizontal="center" vertical="center"/>
    </xf>
    <xf numFmtId="0" fontId="77" fillId="6" borderId="87" xfId="0" applyFont="1" applyFill="1" applyBorder="1" applyAlignment="1">
      <alignment horizontal="center" vertical="center"/>
    </xf>
    <xf numFmtId="0" fontId="77" fillId="6" borderId="0" xfId="0" applyFont="1" applyFill="1" applyBorder="1" applyAlignment="1">
      <alignment horizontal="center" vertical="center"/>
    </xf>
    <xf numFmtId="0" fontId="77" fillId="6" borderId="60" xfId="0" applyFont="1" applyFill="1" applyBorder="1" applyAlignment="1">
      <alignment horizontal="center" vertical="center"/>
    </xf>
    <xf numFmtId="0" fontId="77" fillId="6" borderId="88" xfId="0" applyFont="1" applyFill="1" applyBorder="1" applyAlignment="1">
      <alignment horizontal="center" vertical="center"/>
    </xf>
    <xf numFmtId="0" fontId="77" fillId="6" borderId="21" xfId="0" applyFont="1" applyFill="1" applyBorder="1" applyAlignment="1">
      <alignment horizontal="center" vertical="center"/>
    </xf>
    <xf numFmtId="0" fontId="77" fillId="6" borderId="73" xfId="0" applyFont="1" applyFill="1" applyBorder="1" applyAlignment="1">
      <alignment horizontal="center" vertical="center"/>
    </xf>
    <xf numFmtId="0" fontId="76" fillId="0" borderId="83" xfId="0" applyFont="1" applyBorder="1" applyAlignment="1">
      <alignment horizontal="left" vertical="center" wrapText="1"/>
    </xf>
    <xf numFmtId="0" fontId="76" fillId="0" borderId="35" xfId="0" applyFont="1" applyBorder="1" applyAlignment="1">
      <alignment horizontal="left" vertical="center" wrapText="1"/>
    </xf>
    <xf numFmtId="0" fontId="76" fillId="0" borderId="63" xfId="0" applyFont="1" applyBorder="1" applyAlignment="1">
      <alignment horizontal="left" vertical="center" wrapText="1"/>
    </xf>
    <xf numFmtId="0" fontId="76" fillId="0" borderId="15" xfId="0" applyFont="1" applyBorder="1" applyAlignment="1">
      <alignment horizontal="left" vertical="center" wrapText="1"/>
    </xf>
    <xf numFmtId="0" fontId="67" fillId="0" borderId="76" xfId="0" applyFont="1" applyBorder="1" applyAlignment="1">
      <alignment horizontal="center" vertical="center"/>
    </xf>
    <xf numFmtId="0" fontId="86" fillId="0" borderId="0" xfId="0" applyFont="1" applyAlignment="1">
      <alignment horizontal="center"/>
    </xf>
    <xf numFmtId="0" fontId="67" fillId="0" borderId="89" xfId="0" applyFont="1" applyBorder="1" applyAlignment="1">
      <alignment horizontal="center" vertical="center"/>
    </xf>
    <xf numFmtId="0" fontId="76" fillId="0" borderId="44" xfId="0" applyFont="1" applyBorder="1" applyAlignment="1">
      <alignment horizontal="left" vertical="center" wrapText="1"/>
    </xf>
    <xf numFmtId="0" fontId="76" fillId="0" borderId="38" xfId="0" applyFont="1" applyBorder="1" applyAlignment="1">
      <alignment horizontal="left" vertical="center" wrapText="1"/>
    </xf>
    <xf numFmtId="0" fontId="76" fillId="0" borderId="60" xfId="0" applyFont="1" applyBorder="1" applyAlignment="1">
      <alignment horizontal="left" vertical="center" wrapText="1"/>
    </xf>
    <xf numFmtId="0" fontId="76" fillId="0" borderId="51" xfId="0" applyFont="1" applyBorder="1" applyAlignment="1">
      <alignment horizontal="left" vertical="center" wrapText="1"/>
    </xf>
    <xf numFmtId="0" fontId="76" fillId="0" borderId="68" xfId="0" applyFont="1" applyBorder="1" applyAlignment="1">
      <alignment horizontal="left" vertical="center" wrapText="1"/>
    </xf>
    <xf numFmtId="0" fontId="76" fillId="0" borderId="33" xfId="0" applyFont="1" applyBorder="1" applyAlignment="1">
      <alignment horizontal="left" vertical="center" wrapText="1"/>
    </xf>
    <xf numFmtId="0" fontId="67" fillId="34" borderId="56" xfId="0" applyFont="1" applyFill="1" applyBorder="1" applyAlignment="1">
      <alignment horizontal="center" vertical="center"/>
    </xf>
    <xf numFmtId="0" fontId="77" fillId="0" borderId="42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166" fontId="76" fillId="0" borderId="17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76" fillId="0" borderId="27" xfId="0" applyFont="1" applyFill="1" applyBorder="1" applyAlignment="1">
      <alignment horizontal="left" vertical="center" wrapText="1" indent="3"/>
    </xf>
    <xf numFmtId="0" fontId="69" fillId="0" borderId="29" xfId="0" applyFont="1" applyBorder="1" applyAlignment="1">
      <alignment horizontal="left" vertical="center" wrapText="1"/>
    </xf>
    <xf numFmtId="0" fontId="69" fillId="0" borderId="70" xfId="0" applyFont="1" applyBorder="1" applyAlignment="1">
      <alignment horizontal="left" vertical="center" wrapText="1"/>
    </xf>
    <xf numFmtId="0" fontId="69" fillId="0" borderId="30" xfId="0" applyFont="1" applyBorder="1" applyAlignment="1">
      <alignment horizontal="left" vertical="center" wrapText="1"/>
    </xf>
    <xf numFmtId="0" fontId="69" fillId="34" borderId="82" xfId="0" applyFont="1" applyFill="1" applyBorder="1" applyAlignment="1">
      <alignment horizontal="left" vertical="center" wrapText="1"/>
    </xf>
    <xf numFmtId="0" fontId="69" fillId="34" borderId="47" xfId="0" applyFont="1" applyFill="1" applyBorder="1" applyAlignment="1">
      <alignment horizontal="left" vertical="center" wrapText="1"/>
    </xf>
    <xf numFmtId="0" fontId="69" fillId="34" borderId="63" xfId="0" applyFont="1" applyFill="1" applyBorder="1" applyAlignment="1">
      <alignment horizontal="left" vertical="center" wrapText="1"/>
    </xf>
    <xf numFmtId="0" fontId="67" fillId="0" borderId="90" xfId="0" applyFont="1" applyBorder="1" applyAlignment="1">
      <alignment horizontal="center" vertical="center" wrapText="1"/>
    </xf>
    <xf numFmtId="0" fontId="67" fillId="0" borderId="45" xfId="0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70" fillId="34" borderId="13" xfId="0" applyFont="1" applyFill="1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76" fillId="0" borderId="53" xfId="0" applyFont="1" applyBorder="1" applyAlignment="1">
      <alignment horizontal="left" vertical="center" wrapText="1"/>
    </xf>
    <xf numFmtId="0" fontId="76" fillId="0" borderId="13" xfId="0" applyFont="1" applyBorder="1" applyAlignment="1">
      <alignment horizontal="left" vertical="center" wrapText="1"/>
    </xf>
    <xf numFmtId="0" fontId="76" fillId="0" borderId="23" xfId="0" applyFont="1" applyFill="1" applyBorder="1" applyAlignment="1">
      <alignment horizontal="left" vertical="center" wrapText="1" indent="3"/>
    </xf>
    <xf numFmtId="0" fontId="76" fillId="0" borderId="21" xfId="0" applyFont="1" applyFill="1" applyBorder="1" applyAlignment="1">
      <alignment horizontal="left" vertical="center" wrapText="1" indent="3"/>
    </xf>
    <xf numFmtId="166" fontId="76" fillId="0" borderId="50" xfId="0" applyNumberFormat="1" applyFont="1" applyBorder="1" applyAlignment="1">
      <alignment horizontal="center" wrapText="1"/>
    </xf>
    <xf numFmtId="166" fontId="76" fillId="0" borderId="80" xfId="0" applyNumberFormat="1" applyFont="1" applyBorder="1" applyAlignment="1">
      <alignment horizontal="center" wrapText="1"/>
    </xf>
    <xf numFmtId="170" fontId="76" fillId="0" borderId="50" xfId="0" applyNumberFormat="1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76" fillId="0" borderId="19" xfId="0" applyFont="1" applyBorder="1" applyAlignment="1">
      <alignment horizontal="left" vertical="center" wrapText="1"/>
    </xf>
    <xf numFmtId="0" fontId="76" fillId="0" borderId="72" xfId="0" applyFont="1" applyBorder="1" applyAlignment="1">
      <alignment horizontal="left" vertical="center" wrapText="1"/>
    </xf>
    <xf numFmtId="0" fontId="76" fillId="0" borderId="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76" fillId="0" borderId="25" xfId="0" applyFont="1" applyFill="1" applyBorder="1" applyAlignment="1">
      <alignment horizontal="left" vertical="center" wrapText="1" indent="3"/>
    </xf>
    <xf numFmtId="0" fontId="77" fillId="6" borderId="76" xfId="0" applyFont="1" applyFill="1" applyBorder="1" applyAlignment="1">
      <alignment horizontal="center" vertical="center"/>
    </xf>
    <xf numFmtId="0" fontId="77" fillId="6" borderId="40" xfId="0" applyFont="1" applyFill="1" applyBorder="1" applyAlignment="1">
      <alignment horizontal="center" vertical="center"/>
    </xf>
    <xf numFmtId="0" fontId="69" fillId="0" borderId="29" xfId="0" applyFont="1" applyBorder="1" applyAlignment="1">
      <alignment wrapText="1"/>
    </xf>
    <xf numFmtId="0" fontId="0" fillId="0" borderId="70" xfId="0" applyBorder="1" applyAlignment="1">
      <alignment wrapText="1"/>
    </xf>
    <xf numFmtId="0" fontId="0" fillId="0" borderId="30" xfId="0" applyBorder="1" applyAlignment="1">
      <alignment wrapText="1"/>
    </xf>
    <xf numFmtId="0" fontId="69" fillId="0" borderId="82" xfId="0" applyFont="1" applyBorder="1" applyAlignment="1">
      <alignment wrapText="1"/>
    </xf>
    <xf numFmtId="0" fontId="0" fillId="0" borderId="47" xfId="0" applyBorder="1" applyAlignment="1">
      <alignment wrapText="1"/>
    </xf>
    <xf numFmtId="0" fontId="0" fillId="0" borderId="63" xfId="0" applyBorder="1" applyAlignment="1">
      <alignment wrapText="1"/>
    </xf>
    <xf numFmtId="0" fontId="69" fillId="0" borderId="43" xfId="0" applyFont="1" applyBorder="1" applyAlignment="1">
      <alignment wrapText="1"/>
    </xf>
    <xf numFmtId="0" fontId="0" fillId="0" borderId="79" xfId="0" applyBorder="1" applyAlignment="1">
      <alignment wrapText="1"/>
    </xf>
    <xf numFmtId="0" fontId="0" fillId="0" borderId="83" xfId="0" applyBorder="1" applyAlignment="1">
      <alignment wrapText="1"/>
    </xf>
    <xf numFmtId="0" fontId="72" fillId="6" borderId="15" xfId="0" applyFont="1" applyFill="1" applyBorder="1" applyAlignment="1" quotePrefix="1">
      <alignment horizontal="center" vertical="center"/>
    </xf>
    <xf numFmtId="0" fontId="72" fillId="6" borderId="15" xfId="0" applyFont="1" applyFill="1" applyBorder="1" applyAlignment="1">
      <alignment horizontal="center" vertical="center"/>
    </xf>
    <xf numFmtId="0" fontId="79" fillId="6" borderId="42" xfId="0" applyFont="1" applyFill="1" applyBorder="1" applyAlignment="1">
      <alignment horizontal="center" vertical="center"/>
    </xf>
    <xf numFmtId="0" fontId="79" fillId="6" borderId="12" xfId="0" applyFont="1" applyFill="1" applyBorder="1" applyAlignment="1">
      <alignment horizontal="center" vertical="center"/>
    </xf>
    <xf numFmtId="0" fontId="79" fillId="6" borderId="35" xfId="0" applyFont="1" applyFill="1" applyBorder="1" applyAlignment="1">
      <alignment horizontal="center" vertical="center"/>
    </xf>
    <xf numFmtId="0" fontId="79" fillId="6" borderId="13" xfId="0" applyFont="1" applyFill="1" applyBorder="1" applyAlignment="1">
      <alignment horizontal="center" vertical="center"/>
    </xf>
    <xf numFmtId="0" fontId="79" fillId="6" borderId="36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9" fillId="6" borderId="90" xfId="0" applyFont="1" applyFill="1" applyBorder="1" applyAlignment="1">
      <alignment horizontal="center" vertical="center" wrapText="1"/>
    </xf>
    <xf numFmtId="0" fontId="79" fillId="6" borderId="53" xfId="0" applyFont="1" applyFill="1" applyBorder="1" applyAlignment="1">
      <alignment horizontal="center" vertical="center" wrapText="1"/>
    </xf>
    <xf numFmtId="0" fontId="79" fillId="6" borderId="74" xfId="0" applyFont="1" applyFill="1" applyBorder="1" applyAlignment="1">
      <alignment horizontal="center" vertical="center" wrapText="1"/>
    </xf>
    <xf numFmtId="0" fontId="79" fillId="6" borderId="50" xfId="0" applyFont="1" applyFill="1" applyBorder="1" applyAlignment="1">
      <alignment horizontal="center" vertical="center" wrapText="1"/>
    </xf>
    <xf numFmtId="0" fontId="79" fillId="6" borderId="46" xfId="0" applyFont="1" applyFill="1" applyBorder="1" applyAlignment="1">
      <alignment horizontal="center" vertical="center" wrapText="1"/>
    </xf>
    <xf numFmtId="0" fontId="72" fillId="0" borderId="46" xfId="0" applyFont="1" applyBorder="1" applyAlignment="1">
      <alignment horizontal="center" vertical="center" wrapText="1"/>
    </xf>
    <xf numFmtId="0" fontId="47" fillId="6" borderId="50" xfId="0" applyFont="1" applyFill="1" applyBorder="1" applyAlignment="1">
      <alignment horizontal="center" wrapText="1"/>
    </xf>
    <xf numFmtId="0" fontId="47" fillId="6" borderId="80" xfId="0" applyFont="1" applyFill="1" applyBorder="1" applyAlignment="1">
      <alignment wrapText="1"/>
    </xf>
    <xf numFmtId="0" fontId="87" fillId="0" borderId="0" xfId="0" applyFont="1" applyAlignment="1">
      <alignment horizontal="center"/>
    </xf>
    <xf numFmtId="0" fontId="76" fillId="0" borderId="50" xfId="0" applyFont="1" applyBorder="1" applyAlignment="1">
      <alignment horizontal="center" wrapText="1"/>
    </xf>
    <xf numFmtId="0" fontId="0" fillId="0" borderId="80" xfId="0" applyFont="1" applyBorder="1" applyAlignment="1">
      <alignment horizontal="center" wrapText="1"/>
    </xf>
    <xf numFmtId="0" fontId="76" fillId="0" borderId="50" xfId="0" applyFont="1" applyBorder="1" applyAlignment="1">
      <alignment horizontal="left" vertical="center"/>
    </xf>
    <xf numFmtId="0" fontId="76" fillId="0" borderId="46" xfId="0" applyFont="1" applyBorder="1" applyAlignment="1">
      <alignment horizontal="left" vertical="center"/>
    </xf>
    <xf numFmtId="0" fontId="76" fillId="0" borderId="80" xfId="0" applyFont="1" applyBorder="1" applyAlignment="1">
      <alignment horizontal="left" vertical="center"/>
    </xf>
    <xf numFmtId="0" fontId="0" fillId="4" borderId="18" xfId="0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81" xfId="0" applyBorder="1" applyAlignment="1">
      <alignment wrapText="1"/>
    </xf>
    <xf numFmtId="0" fontId="0" fillId="0" borderId="46" xfId="0" applyBorder="1" applyAlignment="1">
      <alignment horizontal="center" vertical="center" wrapText="1"/>
    </xf>
    <xf numFmtId="166" fontId="7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71" fillId="6" borderId="32" xfId="0" applyFont="1" applyFill="1" applyBorder="1" applyAlignment="1" quotePrefix="1">
      <alignment horizontal="center" vertical="center"/>
    </xf>
    <xf numFmtId="0" fontId="76" fillId="0" borderId="50" xfId="0" applyFont="1" applyBorder="1" applyAlignment="1">
      <alignment horizontal="center" vertical="justify" wrapText="1"/>
    </xf>
    <xf numFmtId="0" fontId="76" fillId="0" borderId="80" xfId="0" applyFont="1" applyBorder="1" applyAlignment="1">
      <alignment horizontal="center" wrapText="1"/>
    </xf>
    <xf numFmtId="0" fontId="88" fillId="0" borderId="0" xfId="0" applyFont="1" applyAlignment="1">
      <alignment horizontal="center"/>
    </xf>
    <xf numFmtId="0" fontId="79" fillId="6" borderId="35" xfId="0" applyFont="1" applyFill="1" applyBorder="1" applyAlignment="1">
      <alignment horizontal="center" vertical="center" wrapText="1"/>
    </xf>
    <xf numFmtId="0" fontId="79" fillId="6" borderId="13" xfId="0" applyFont="1" applyFill="1" applyBorder="1" applyAlignment="1">
      <alignment horizontal="center" vertical="center" wrapText="1"/>
    </xf>
    <xf numFmtId="0" fontId="79" fillId="6" borderId="31" xfId="0" applyFont="1" applyFill="1" applyBorder="1" applyAlignment="1">
      <alignment horizontal="center" vertical="center" wrapText="1"/>
    </xf>
    <xf numFmtId="0" fontId="69" fillId="0" borderId="61" xfId="0" applyFont="1" applyBorder="1" applyAlignment="1">
      <alignment wrapText="1"/>
    </xf>
    <xf numFmtId="0" fontId="0" fillId="0" borderId="48" xfId="0" applyBorder="1" applyAlignment="1">
      <alignment wrapText="1"/>
    </xf>
    <xf numFmtId="0" fontId="0" fillId="0" borderId="91" xfId="0" applyBorder="1" applyAlignment="1">
      <alignment wrapText="1"/>
    </xf>
    <xf numFmtId="0" fontId="0" fillId="0" borderId="92" xfId="0" applyBorder="1" applyAlignment="1">
      <alignment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showGridLines="0" zoomScaleSheetLayoutView="90" workbookViewId="0" topLeftCell="A1">
      <selection activeCell="E8" sqref="E8"/>
    </sheetView>
  </sheetViews>
  <sheetFormatPr defaultColWidth="9.140625" defaultRowHeight="15"/>
  <cols>
    <col min="1" max="1" width="3.7109375" style="0" customWidth="1"/>
    <col min="2" max="2" width="16.00390625" style="0" customWidth="1"/>
    <col min="3" max="4" width="13.7109375" style="0" customWidth="1"/>
    <col min="5" max="5" width="24.57421875" style="0" customWidth="1"/>
    <col min="6" max="8" width="13.7109375" style="0" customWidth="1"/>
    <col min="9" max="9" width="8.7109375" style="0" customWidth="1"/>
    <col min="10" max="11" width="13.7109375" style="0" customWidth="1"/>
    <col min="12" max="12" width="22.00390625" style="0" customWidth="1"/>
    <col min="13" max="13" width="17.28125" style="0" customWidth="1"/>
    <col min="17" max="17" width="23.140625" style="0" customWidth="1"/>
    <col min="18" max="18" width="16.57421875" style="0" customWidth="1"/>
    <col min="23" max="23" width="10.57421875" style="0" customWidth="1"/>
  </cols>
  <sheetData>
    <row r="1" spans="2:13" ht="15.75">
      <c r="B1" s="322" t="s">
        <v>114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11"/>
    </row>
    <row r="2" spans="2:13" ht="21">
      <c r="B2" s="323" t="s">
        <v>160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13"/>
    </row>
    <row r="3" spans="2:13" ht="21">
      <c r="B3" s="324" t="s">
        <v>115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1"/>
    </row>
    <row r="4" spans="17:24" ht="15">
      <c r="Q4" s="37" t="s">
        <v>92</v>
      </c>
      <c r="R4" s="34" t="s">
        <v>93</v>
      </c>
      <c r="S4" s="34"/>
      <c r="T4" s="34"/>
      <c r="U4" s="34"/>
      <c r="V4" s="34"/>
      <c r="W4" s="34"/>
      <c r="X4" s="40"/>
    </row>
    <row r="5" spans="2:24" ht="15">
      <c r="B5" s="2" t="s">
        <v>8</v>
      </c>
      <c r="C5" s="335"/>
      <c r="D5" s="336"/>
      <c r="E5" s="336"/>
      <c r="F5" s="336"/>
      <c r="G5" s="336"/>
      <c r="H5" s="336"/>
      <c r="I5" s="337"/>
      <c r="J5" s="62"/>
      <c r="K5" s="42" t="s">
        <v>73</v>
      </c>
      <c r="L5" s="157"/>
      <c r="M5" s="158"/>
      <c r="Q5" s="39"/>
      <c r="R5" s="36" t="s">
        <v>151</v>
      </c>
      <c r="S5" s="36"/>
      <c r="T5" s="36"/>
      <c r="U5" s="36"/>
      <c r="V5" s="36"/>
      <c r="W5" s="36"/>
      <c r="X5" s="41"/>
    </row>
    <row r="6" spans="2:23" ht="15">
      <c r="B6" s="4" t="s">
        <v>10</v>
      </c>
      <c r="K6" s="4" t="s">
        <v>11</v>
      </c>
      <c r="Q6" s="32"/>
      <c r="R6" s="32"/>
      <c r="S6" s="32"/>
      <c r="T6" s="32"/>
      <c r="U6" s="32"/>
      <c r="V6" s="32"/>
      <c r="W6" s="32"/>
    </row>
    <row r="7" spans="2:23" ht="15" customHeight="1">
      <c r="B7" s="2"/>
      <c r="C7" s="14"/>
      <c r="D7" s="2" t="s">
        <v>7</v>
      </c>
      <c r="E7" s="284">
        <v>2022</v>
      </c>
      <c r="F7" s="14"/>
      <c r="G7" s="2" t="s">
        <v>9</v>
      </c>
      <c r="H7" s="284" t="s">
        <v>91</v>
      </c>
      <c r="I7" s="7"/>
      <c r="J7" s="29"/>
      <c r="K7" s="7" t="s">
        <v>44</v>
      </c>
      <c r="L7" s="159"/>
      <c r="M7" s="160"/>
      <c r="Q7" s="63" t="s">
        <v>90</v>
      </c>
      <c r="R7" s="63" t="s">
        <v>61</v>
      </c>
      <c r="S7" s="32"/>
      <c r="T7" s="32"/>
      <c r="U7" s="32"/>
      <c r="V7" s="32"/>
      <c r="W7" s="32"/>
    </row>
    <row r="8" spans="2:23" ht="15">
      <c r="B8" s="4" t="s">
        <v>12</v>
      </c>
      <c r="E8" s="4"/>
      <c r="F8" s="14"/>
      <c r="G8" s="4" t="s">
        <v>15</v>
      </c>
      <c r="H8" s="20"/>
      <c r="I8" s="4"/>
      <c r="K8" s="4" t="s">
        <v>74</v>
      </c>
      <c r="Q8" s="52"/>
      <c r="R8" s="52" t="s">
        <v>62</v>
      </c>
      <c r="S8" s="32"/>
      <c r="T8" s="32"/>
      <c r="U8" s="32"/>
      <c r="V8" s="32"/>
      <c r="W8" s="32"/>
    </row>
    <row r="9" spans="1:18" ht="15.75" thickBot="1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Q9" s="53"/>
      <c r="R9" s="53" t="s">
        <v>80</v>
      </c>
    </row>
    <row r="10" spans="1:18" ht="15.75" thickTop="1">
      <c r="A10" s="6"/>
      <c r="Q10" s="38"/>
      <c r="R10" s="38"/>
    </row>
    <row r="11" spans="2:20" ht="36" customHeight="1">
      <c r="B11" s="325" t="s">
        <v>150</v>
      </c>
      <c r="C11" s="327" t="s">
        <v>14</v>
      </c>
      <c r="D11" s="327"/>
      <c r="E11" s="327"/>
      <c r="F11" s="327" t="s">
        <v>13</v>
      </c>
      <c r="G11" s="327"/>
      <c r="H11" s="327"/>
      <c r="I11" s="329"/>
      <c r="J11" s="331" t="s">
        <v>120</v>
      </c>
      <c r="K11" s="332"/>
      <c r="L11" s="333" t="s">
        <v>63</v>
      </c>
      <c r="M11" s="310" t="s">
        <v>121</v>
      </c>
      <c r="Q11" s="43" t="s">
        <v>75</v>
      </c>
      <c r="R11" s="44" t="s">
        <v>76</v>
      </c>
      <c r="S11" s="45"/>
      <c r="T11" s="46"/>
    </row>
    <row r="12" spans="2:20" ht="15">
      <c r="B12" s="326"/>
      <c r="C12" s="328"/>
      <c r="D12" s="328"/>
      <c r="E12" s="328"/>
      <c r="F12" s="328"/>
      <c r="G12" s="328"/>
      <c r="H12" s="328"/>
      <c r="I12" s="330"/>
      <c r="J12" s="139" t="s">
        <v>64</v>
      </c>
      <c r="K12" s="140" t="s">
        <v>65</v>
      </c>
      <c r="L12" s="334"/>
      <c r="M12" s="311"/>
      <c r="Q12" s="47"/>
      <c r="R12" s="48" t="s">
        <v>77</v>
      </c>
      <c r="S12" s="49"/>
      <c r="T12" s="50"/>
    </row>
    <row r="13" spans="2:20" ht="15">
      <c r="B13" s="91" t="s">
        <v>0</v>
      </c>
      <c r="C13" s="341" t="s">
        <v>1</v>
      </c>
      <c r="D13" s="342"/>
      <c r="E13" s="342"/>
      <c r="F13" s="341" t="s">
        <v>2</v>
      </c>
      <c r="G13" s="341"/>
      <c r="H13" s="341"/>
      <c r="I13" s="343"/>
      <c r="J13" s="91" t="s">
        <v>3</v>
      </c>
      <c r="K13" s="119" t="s">
        <v>4</v>
      </c>
      <c r="L13" s="141" t="s">
        <v>5</v>
      </c>
      <c r="M13" s="143" t="s">
        <v>6</v>
      </c>
      <c r="Q13" s="51"/>
      <c r="R13" s="64" t="s">
        <v>78</v>
      </c>
      <c r="S13" s="65"/>
      <c r="T13" s="66"/>
    </row>
    <row r="14" spans="1:20" ht="15">
      <c r="A14" s="5">
        <v>1</v>
      </c>
      <c r="B14" s="277"/>
      <c r="C14" s="279"/>
      <c r="D14" s="280"/>
      <c r="E14" s="281"/>
      <c r="F14" s="320"/>
      <c r="G14" s="320"/>
      <c r="H14" s="320"/>
      <c r="I14" s="321"/>
      <c r="J14" s="177"/>
      <c r="K14" s="178"/>
      <c r="L14" s="142"/>
      <c r="M14" s="179"/>
      <c r="Q14" s="38"/>
      <c r="R14" s="38"/>
      <c r="S14" s="38"/>
      <c r="T14" s="38"/>
    </row>
    <row r="15" spans="1:20" ht="15.75" customHeight="1">
      <c r="A15" s="5">
        <v>2</v>
      </c>
      <c r="B15" s="277"/>
      <c r="C15" s="278"/>
      <c r="D15" s="282"/>
      <c r="E15" s="283"/>
      <c r="F15" s="320"/>
      <c r="G15" s="320"/>
      <c r="H15" s="320"/>
      <c r="I15" s="321"/>
      <c r="J15" s="181"/>
      <c r="K15" s="182"/>
      <c r="L15" s="142"/>
      <c r="M15" s="183"/>
      <c r="Q15" s="32"/>
      <c r="R15" s="32"/>
      <c r="S15" s="32"/>
      <c r="T15" s="32"/>
    </row>
    <row r="16" spans="1:24" ht="15">
      <c r="A16" s="5">
        <v>3</v>
      </c>
      <c r="B16" s="277"/>
      <c r="C16" s="278"/>
      <c r="D16" s="282"/>
      <c r="E16" s="283"/>
      <c r="F16" s="320"/>
      <c r="G16" s="320"/>
      <c r="H16" s="320"/>
      <c r="I16" s="321"/>
      <c r="J16" s="181"/>
      <c r="K16" s="182"/>
      <c r="L16" s="142"/>
      <c r="M16" s="183"/>
      <c r="Q16" s="162" t="s">
        <v>105</v>
      </c>
      <c r="R16" s="163" t="s">
        <v>89</v>
      </c>
      <c r="S16" s="163"/>
      <c r="T16" s="163"/>
      <c r="U16" s="163"/>
      <c r="V16" s="163"/>
      <c r="W16" s="163"/>
      <c r="X16" s="164"/>
    </row>
    <row r="17" spans="1:24" ht="15">
      <c r="A17" s="5">
        <v>4</v>
      </c>
      <c r="B17" s="277"/>
      <c r="C17" s="278"/>
      <c r="D17" s="282"/>
      <c r="E17" s="283"/>
      <c r="F17" s="320"/>
      <c r="G17" s="320"/>
      <c r="H17" s="320"/>
      <c r="I17" s="321"/>
      <c r="J17" s="181"/>
      <c r="K17" s="182"/>
      <c r="L17" s="142"/>
      <c r="M17" s="183"/>
      <c r="Q17" s="165"/>
      <c r="R17" s="166" t="s">
        <v>138</v>
      </c>
      <c r="S17" s="166"/>
      <c r="T17" s="166"/>
      <c r="U17" s="166"/>
      <c r="V17" s="166"/>
      <c r="W17" s="166"/>
      <c r="X17" s="167"/>
    </row>
    <row r="18" spans="1:24" ht="15">
      <c r="A18" s="5">
        <v>5</v>
      </c>
      <c r="B18" s="277"/>
      <c r="C18" s="278"/>
      <c r="D18" s="282"/>
      <c r="E18" s="283"/>
      <c r="F18" s="320"/>
      <c r="G18" s="320"/>
      <c r="H18" s="320"/>
      <c r="I18" s="321"/>
      <c r="J18" s="181"/>
      <c r="K18" s="182"/>
      <c r="L18" s="142"/>
      <c r="M18" s="183"/>
      <c r="Q18" s="38"/>
      <c r="R18" s="38"/>
      <c r="S18" s="38"/>
      <c r="T18" s="38"/>
      <c r="U18" s="38"/>
      <c r="V18" s="38"/>
      <c r="W18" s="38"/>
      <c r="X18" s="38"/>
    </row>
    <row r="19" spans="1:24" ht="15">
      <c r="A19" s="5">
        <v>6</v>
      </c>
      <c r="B19" s="277"/>
      <c r="C19" s="278"/>
      <c r="D19" s="282"/>
      <c r="E19" s="283"/>
      <c r="F19" s="320"/>
      <c r="G19" s="320"/>
      <c r="H19" s="320"/>
      <c r="I19" s="321"/>
      <c r="J19" s="181"/>
      <c r="K19" s="182"/>
      <c r="L19" s="142"/>
      <c r="M19" s="183"/>
      <c r="Q19" s="32"/>
      <c r="R19" s="32"/>
      <c r="S19" s="32"/>
      <c r="T19" s="32"/>
      <c r="U19" s="32"/>
      <c r="V19" s="32"/>
      <c r="W19" s="32"/>
      <c r="X19" s="32"/>
    </row>
    <row r="20" spans="1:24" ht="15">
      <c r="A20" s="5">
        <v>7</v>
      </c>
      <c r="B20" s="277"/>
      <c r="C20" s="278"/>
      <c r="D20" s="282"/>
      <c r="E20" s="283"/>
      <c r="F20" s="320"/>
      <c r="G20" s="320"/>
      <c r="H20" s="320"/>
      <c r="I20" s="321"/>
      <c r="J20" s="181"/>
      <c r="K20" s="182"/>
      <c r="L20" s="142"/>
      <c r="M20" s="183"/>
      <c r="Q20" s="32"/>
      <c r="R20" s="32"/>
      <c r="S20" s="32"/>
      <c r="T20" s="32"/>
      <c r="U20" s="32"/>
      <c r="V20" s="32"/>
      <c r="W20" s="32"/>
      <c r="X20" s="32"/>
    </row>
    <row r="21" spans="1:24" ht="15">
      <c r="A21" s="5">
        <v>8</v>
      </c>
      <c r="B21" s="277"/>
      <c r="C21" s="278"/>
      <c r="D21" s="282"/>
      <c r="E21" s="283"/>
      <c r="F21" s="320"/>
      <c r="G21" s="320"/>
      <c r="H21" s="320"/>
      <c r="I21" s="321"/>
      <c r="J21" s="181"/>
      <c r="K21" s="182"/>
      <c r="L21" s="142"/>
      <c r="M21" s="183"/>
      <c r="Q21" s="32"/>
      <c r="R21" s="32"/>
      <c r="S21" s="32"/>
      <c r="T21" s="32"/>
      <c r="U21" s="32"/>
      <c r="V21" s="32"/>
      <c r="W21" s="32"/>
      <c r="X21" s="32"/>
    </row>
    <row r="22" spans="1:24" ht="15">
      <c r="A22" s="5">
        <v>9</v>
      </c>
      <c r="B22" s="277"/>
      <c r="C22" s="278"/>
      <c r="D22" s="282"/>
      <c r="E22" s="283"/>
      <c r="F22" s="320"/>
      <c r="G22" s="320"/>
      <c r="H22" s="320"/>
      <c r="I22" s="321"/>
      <c r="J22" s="181"/>
      <c r="K22" s="182"/>
      <c r="L22" s="142"/>
      <c r="M22" s="183"/>
      <c r="Q22" s="32"/>
      <c r="R22" s="32"/>
      <c r="S22" s="32"/>
      <c r="T22" s="32"/>
      <c r="U22" s="32"/>
      <c r="V22" s="32"/>
      <c r="W22" s="32"/>
      <c r="X22" s="32"/>
    </row>
    <row r="23" spans="1:24" ht="15">
      <c r="A23" s="5">
        <v>10</v>
      </c>
      <c r="B23" s="277"/>
      <c r="C23" s="278"/>
      <c r="D23" s="282"/>
      <c r="E23" s="283"/>
      <c r="F23" s="320"/>
      <c r="G23" s="320"/>
      <c r="H23" s="320"/>
      <c r="I23" s="321"/>
      <c r="J23" s="181"/>
      <c r="K23" s="182"/>
      <c r="L23" s="142"/>
      <c r="M23" s="183"/>
      <c r="Q23" s="32"/>
      <c r="R23" s="32"/>
      <c r="S23" s="32"/>
      <c r="T23" s="32"/>
      <c r="U23" s="32"/>
      <c r="V23" s="32"/>
      <c r="W23" s="32"/>
      <c r="X23" s="32"/>
    </row>
    <row r="24" spans="1:24" ht="15">
      <c r="A24" s="5">
        <v>11</v>
      </c>
      <c r="B24" s="277"/>
      <c r="C24" s="278"/>
      <c r="D24" s="282"/>
      <c r="E24" s="283"/>
      <c r="F24" s="320"/>
      <c r="G24" s="320"/>
      <c r="H24" s="320"/>
      <c r="I24" s="321"/>
      <c r="J24" s="181"/>
      <c r="K24" s="182"/>
      <c r="L24" s="142"/>
      <c r="M24" s="183"/>
      <c r="Q24" s="32"/>
      <c r="R24" s="32"/>
      <c r="S24" s="32"/>
      <c r="T24" s="32"/>
      <c r="U24" s="32"/>
      <c r="V24" s="32"/>
      <c r="W24" s="32"/>
      <c r="X24" s="32"/>
    </row>
    <row r="25" spans="1:24" ht="15">
      <c r="A25" s="5">
        <v>12</v>
      </c>
      <c r="B25" s="277"/>
      <c r="C25" s="278"/>
      <c r="D25" s="282"/>
      <c r="E25" s="283"/>
      <c r="F25" s="320"/>
      <c r="G25" s="320"/>
      <c r="H25" s="320"/>
      <c r="I25" s="321"/>
      <c r="J25" s="181"/>
      <c r="K25" s="182"/>
      <c r="L25" s="142"/>
      <c r="M25" s="183"/>
      <c r="Q25" s="32"/>
      <c r="R25" s="32"/>
      <c r="S25" s="32"/>
      <c r="T25" s="32"/>
      <c r="U25" s="32"/>
      <c r="V25" s="32"/>
      <c r="W25" s="32"/>
      <c r="X25" s="32"/>
    </row>
    <row r="26" spans="1:24" ht="15">
      <c r="A26" s="5">
        <v>13</v>
      </c>
      <c r="B26" s="277"/>
      <c r="C26" s="278"/>
      <c r="D26" s="282"/>
      <c r="E26" s="283"/>
      <c r="F26" s="338"/>
      <c r="G26" s="339"/>
      <c r="H26" s="339"/>
      <c r="I26" s="340"/>
      <c r="J26" s="181"/>
      <c r="K26" s="182"/>
      <c r="L26" s="142"/>
      <c r="M26" s="183"/>
      <c r="Q26" s="32"/>
      <c r="R26" s="32"/>
      <c r="S26" s="32"/>
      <c r="T26" s="32"/>
      <c r="U26" s="32"/>
      <c r="V26" s="32"/>
      <c r="W26" s="32"/>
      <c r="X26" s="32"/>
    </row>
    <row r="27" spans="1:24" ht="15">
      <c r="A27" s="5">
        <v>14</v>
      </c>
      <c r="B27" s="277"/>
      <c r="C27" s="278"/>
      <c r="D27" s="282"/>
      <c r="E27" s="283"/>
      <c r="F27" s="338"/>
      <c r="G27" s="339"/>
      <c r="H27" s="339"/>
      <c r="I27" s="340"/>
      <c r="J27" s="181"/>
      <c r="K27" s="182"/>
      <c r="L27" s="142"/>
      <c r="M27" s="183"/>
      <c r="Q27" s="32"/>
      <c r="R27" s="32"/>
      <c r="S27" s="32"/>
      <c r="T27" s="32"/>
      <c r="U27" s="32"/>
      <c r="V27" s="32"/>
      <c r="W27" s="32"/>
      <c r="X27" s="32"/>
    </row>
    <row r="28" spans="1:24" ht="15">
      <c r="A28" s="5">
        <v>15</v>
      </c>
      <c r="B28" s="277"/>
      <c r="C28" s="278"/>
      <c r="D28" s="282"/>
      <c r="E28" s="283"/>
      <c r="F28" s="320"/>
      <c r="G28" s="320"/>
      <c r="H28" s="320"/>
      <c r="I28" s="321"/>
      <c r="J28" s="181"/>
      <c r="K28" s="182"/>
      <c r="L28" s="142"/>
      <c r="M28" s="183"/>
      <c r="Q28" s="32"/>
      <c r="R28" s="32"/>
      <c r="S28" s="32"/>
      <c r="T28" s="32"/>
      <c r="U28" s="32"/>
      <c r="V28" s="32"/>
      <c r="W28" s="32"/>
      <c r="X28" s="32"/>
    </row>
    <row r="29" spans="1:24" ht="15">
      <c r="A29" s="5">
        <v>16</v>
      </c>
      <c r="B29" s="277"/>
      <c r="C29" s="278"/>
      <c r="D29" s="282"/>
      <c r="E29" s="283"/>
      <c r="F29" s="320"/>
      <c r="G29" s="320"/>
      <c r="H29" s="320"/>
      <c r="I29" s="321"/>
      <c r="J29" s="181"/>
      <c r="K29" s="182"/>
      <c r="L29" s="142"/>
      <c r="M29" s="183"/>
      <c r="Q29" s="32"/>
      <c r="R29" s="32"/>
      <c r="S29" s="32"/>
      <c r="T29" s="32"/>
      <c r="U29" s="32"/>
      <c r="V29" s="32"/>
      <c r="W29" s="32"/>
      <c r="X29" s="32"/>
    </row>
    <row r="30" spans="1:24" ht="15">
      <c r="A30" s="5">
        <v>17</v>
      </c>
      <c r="B30" s="277"/>
      <c r="C30" s="278"/>
      <c r="D30" s="282"/>
      <c r="E30" s="283"/>
      <c r="F30" s="320"/>
      <c r="G30" s="320"/>
      <c r="H30" s="320"/>
      <c r="I30" s="321"/>
      <c r="J30" s="181"/>
      <c r="K30" s="182"/>
      <c r="L30" s="142"/>
      <c r="M30" s="183"/>
      <c r="Q30" s="32"/>
      <c r="R30" s="32"/>
      <c r="S30" s="32"/>
      <c r="T30" s="32"/>
      <c r="U30" s="32"/>
      <c r="V30" s="32"/>
      <c r="W30" s="32"/>
      <c r="X30" s="32"/>
    </row>
    <row r="31" spans="1:24" ht="15">
      <c r="A31" s="5">
        <v>18</v>
      </c>
      <c r="B31" s="277"/>
      <c r="C31" s="278"/>
      <c r="D31" s="282"/>
      <c r="E31" s="283"/>
      <c r="F31" s="320"/>
      <c r="G31" s="320"/>
      <c r="H31" s="320"/>
      <c r="I31" s="321"/>
      <c r="J31" s="181"/>
      <c r="K31" s="182"/>
      <c r="L31" s="142"/>
      <c r="M31" s="183"/>
      <c r="Q31" s="32"/>
      <c r="R31" s="32"/>
      <c r="S31" s="32"/>
      <c r="T31" s="32"/>
      <c r="U31" s="32"/>
      <c r="V31" s="32"/>
      <c r="W31" s="32"/>
      <c r="X31" s="32"/>
    </row>
    <row r="32" spans="1:24" ht="15">
      <c r="A32" s="5">
        <v>19</v>
      </c>
      <c r="B32" s="277"/>
      <c r="C32" s="278"/>
      <c r="D32" s="282"/>
      <c r="E32" s="283"/>
      <c r="F32" s="320"/>
      <c r="G32" s="320"/>
      <c r="H32" s="320"/>
      <c r="I32" s="321"/>
      <c r="J32" s="181"/>
      <c r="K32" s="182"/>
      <c r="L32" s="142"/>
      <c r="M32" s="183"/>
      <c r="Q32" s="32"/>
      <c r="R32" s="32"/>
      <c r="S32" s="32"/>
      <c r="T32" s="32"/>
      <c r="U32" s="32"/>
      <c r="V32" s="32"/>
      <c r="W32" s="32"/>
      <c r="X32" s="32"/>
    </row>
    <row r="33" spans="1:24" ht="15">
      <c r="A33" s="5">
        <v>20</v>
      </c>
      <c r="B33" s="277"/>
      <c r="C33" s="278"/>
      <c r="D33" s="282"/>
      <c r="E33" s="283"/>
      <c r="F33" s="320"/>
      <c r="G33" s="320"/>
      <c r="H33" s="320"/>
      <c r="I33" s="321"/>
      <c r="J33" s="181"/>
      <c r="K33" s="182"/>
      <c r="L33" s="142"/>
      <c r="M33" s="183"/>
      <c r="Q33" s="32"/>
      <c r="R33" s="32"/>
      <c r="S33" s="32"/>
      <c r="T33" s="32"/>
      <c r="U33" s="32"/>
      <c r="V33" s="32"/>
      <c r="W33" s="32"/>
      <c r="X33" s="32"/>
    </row>
    <row r="34" spans="1:24" ht="15">
      <c r="A34" s="5">
        <v>21</v>
      </c>
      <c r="B34" s="277"/>
      <c r="C34" s="278"/>
      <c r="D34" s="282"/>
      <c r="E34" s="283"/>
      <c r="F34" s="320"/>
      <c r="G34" s="320"/>
      <c r="H34" s="320"/>
      <c r="I34" s="321"/>
      <c r="J34" s="181"/>
      <c r="K34" s="182"/>
      <c r="L34" s="142"/>
      <c r="M34" s="183"/>
      <c r="Q34" s="32"/>
      <c r="R34" s="32"/>
      <c r="S34" s="32"/>
      <c r="T34" s="32"/>
      <c r="U34" s="32"/>
      <c r="V34" s="32"/>
      <c r="W34" s="32"/>
      <c r="X34" s="32"/>
    </row>
    <row r="35" spans="1:24" ht="15">
      <c r="A35" s="5">
        <v>22</v>
      </c>
      <c r="B35" s="277"/>
      <c r="C35" s="278"/>
      <c r="D35" s="282"/>
      <c r="E35" s="283"/>
      <c r="F35" s="320"/>
      <c r="G35" s="320"/>
      <c r="H35" s="320"/>
      <c r="I35" s="321"/>
      <c r="J35" s="181"/>
      <c r="K35" s="182"/>
      <c r="L35" s="142"/>
      <c r="M35" s="183"/>
      <c r="Q35" s="32"/>
      <c r="R35" s="32"/>
      <c r="S35" s="32"/>
      <c r="T35" s="32"/>
      <c r="U35" s="32"/>
      <c r="V35" s="32"/>
      <c r="W35" s="32"/>
      <c r="X35" s="32"/>
    </row>
    <row r="36" spans="1:24" ht="15">
      <c r="A36" s="5">
        <v>23</v>
      </c>
      <c r="B36" s="277"/>
      <c r="C36" s="278"/>
      <c r="D36" s="282"/>
      <c r="E36" s="283"/>
      <c r="F36" s="320"/>
      <c r="G36" s="320"/>
      <c r="H36" s="320"/>
      <c r="I36" s="321"/>
      <c r="J36" s="181"/>
      <c r="K36" s="182"/>
      <c r="L36" s="142"/>
      <c r="M36" s="183"/>
      <c r="Q36" s="32"/>
      <c r="R36" s="32"/>
      <c r="S36" s="32"/>
      <c r="T36" s="32"/>
      <c r="U36" s="32"/>
      <c r="V36" s="32"/>
      <c r="W36" s="32"/>
      <c r="X36" s="32"/>
    </row>
    <row r="37" spans="1:24" ht="15">
      <c r="A37" s="5">
        <v>24</v>
      </c>
      <c r="B37" s="277"/>
      <c r="C37" s="278"/>
      <c r="D37" s="282"/>
      <c r="E37" s="283"/>
      <c r="F37" s="320"/>
      <c r="G37" s="320"/>
      <c r="H37" s="320"/>
      <c r="I37" s="321"/>
      <c r="J37" s="181"/>
      <c r="K37" s="182"/>
      <c r="L37" s="142"/>
      <c r="M37" s="183"/>
      <c r="Q37" s="32"/>
      <c r="R37" s="32"/>
      <c r="S37" s="32"/>
      <c r="T37" s="32"/>
      <c r="U37" s="32"/>
      <c r="V37" s="32"/>
      <c r="W37" s="32"/>
      <c r="X37" s="32"/>
    </row>
    <row r="38" spans="1:24" ht="15">
      <c r="A38" s="5">
        <v>25</v>
      </c>
      <c r="B38" s="288"/>
      <c r="C38" s="289"/>
      <c r="D38" s="290"/>
      <c r="E38" s="291"/>
      <c r="F38" s="355"/>
      <c r="G38" s="355"/>
      <c r="H38" s="355"/>
      <c r="I38" s="356"/>
      <c r="J38" s="181"/>
      <c r="K38" s="182"/>
      <c r="L38" s="120"/>
      <c r="M38" s="183"/>
      <c r="Q38" s="32"/>
      <c r="R38" s="32"/>
      <c r="S38" s="32"/>
      <c r="T38" s="32"/>
      <c r="U38" s="32"/>
      <c r="V38" s="32"/>
      <c r="W38" s="32"/>
      <c r="X38" s="32"/>
    </row>
    <row r="39" spans="1:24" ht="18.75" customHeight="1">
      <c r="A39" s="5"/>
      <c r="B39" s="292" t="s">
        <v>144</v>
      </c>
      <c r="C39" s="293"/>
      <c r="D39" s="293"/>
      <c r="E39" s="294"/>
      <c r="F39" s="308" t="s">
        <v>140</v>
      </c>
      <c r="G39" s="309"/>
      <c r="H39" s="309"/>
      <c r="I39" s="309"/>
      <c r="J39" s="230">
        <f>SUM(J14:J38)</f>
        <v>0</v>
      </c>
      <c r="K39" s="231">
        <f>SUM(K14:K38)</f>
        <v>0</v>
      </c>
      <c r="L39" s="295"/>
      <c r="M39" s="232">
        <f>SUM(M14:M38)</f>
        <v>0</v>
      </c>
      <c r="Q39" s="32"/>
      <c r="R39" s="32"/>
      <c r="S39" s="32"/>
      <c r="T39" s="32"/>
      <c r="U39" s="32"/>
      <c r="V39" s="32"/>
      <c r="W39" s="32"/>
      <c r="X39" s="32"/>
    </row>
    <row r="40" spans="2:24" ht="15">
      <c r="B40" s="263"/>
      <c r="C40" s="242"/>
      <c r="D40" s="242"/>
      <c r="E40" s="242"/>
      <c r="F40" s="225"/>
      <c r="G40" s="121"/>
      <c r="J40" s="79"/>
      <c r="K40" s="79"/>
      <c r="M40" s="79"/>
      <c r="Q40" s="32"/>
      <c r="R40" s="32"/>
      <c r="S40" s="32"/>
      <c r="T40" s="32"/>
      <c r="U40" s="32"/>
      <c r="V40" s="32"/>
      <c r="W40" s="32"/>
      <c r="X40" s="32"/>
    </row>
    <row r="41" spans="2:24" ht="33.75" customHeight="1">
      <c r="B41" s="224"/>
      <c r="C41" s="242"/>
      <c r="D41" s="242"/>
      <c r="E41" s="242"/>
      <c r="F41" s="226"/>
      <c r="G41" s="312" t="s">
        <v>110</v>
      </c>
      <c r="H41" s="313"/>
      <c r="I41" s="313"/>
      <c r="J41" s="316" t="s">
        <v>120</v>
      </c>
      <c r="K41" s="317"/>
      <c r="M41" s="318" t="s">
        <v>137</v>
      </c>
      <c r="Q41" s="161"/>
      <c r="R41" s="161"/>
      <c r="S41" s="161"/>
      <c r="T41" s="161"/>
      <c r="U41" s="161"/>
      <c r="V41" s="161"/>
      <c r="W41" s="161"/>
      <c r="X41" s="161"/>
    </row>
    <row r="42" spans="2:24" ht="18" customHeight="1">
      <c r="B42" s="116"/>
      <c r="C42" s="116"/>
      <c r="D42" s="116"/>
      <c r="E42" s="116"/>
      <c r="F42" s="117"/>
      <c r="G42" s="314"/>
      <c r="H42" s="315"/>
      <c r="I42" s="315"/>
      <c r="J42" s="122" t="s">
        <v>64</v>
      </c>
      <c r="K42" s="123" t="s">
        <v>88</v>
      </c>
      <c r="M42" s="319"/>
      <c r="Q42" s="161"/>
      <c r="R42" s="161"/>
      <c r="S42" s="161"/>
      <c r="T42" s="161"/>
      <c r="U42" s="161"/>
      <c r="V42" s="161"/>
      <c r="W42" s="161"/>
      <c r="X42" s="161"/>
    </row>
    <row r="43" spans="2:24" ht="15">
      <c r="B43" s="353"/>
      <c r="C43" s="353"/>
      <c r="D43" s="353"/>
      <c r="E43" s="353"/>
      <c r="F43" s="354"/>
      <c r="G43" s="344" t="s">
        <v>85</v>
      </c>
      <c r="H43" s="345"/>
      <c r="I43" s="346"/>
      <c r="J43" s="185"/>
      <c r="K43" s="186"/>
      <c r="M43" s="191"/>
      <c r="Q43" s="161"/>
      <c r="R43" s="161"/>
      <c r="S43" s="161"/>
      <c r="T43" s="161"/>
      <c r="U43" s="161"/>
      <c r="V43" s="161"/>
      <c r="W43" s="161"/>
      <c r="X43" s="161"/>
    </row>
    <row r="44" spans="2:24" ht="15">
      <c r="B44" s="353"/>
      <c r="C44" s="353"/>
      <c r="D44" s="353"/>
      <c r="E44" s="353"/>
      <c r="F44" s="354"/>
      <c r="G44" s="347" t="s">
        <v>86</v>
      </c>
      <c r="H44" s="348"/>
      <c r="I44" s="349"/>
      <c r="J44" s="187"/>
      <c r="K44" s="188"/>
      <c r="M44" s="192"/>
      <c r="Q44" s="161"/>
      <c r="R44" s="161"/>
      <c r="S44" s="161"/>
      <c r="T44" s="161"/>
      <c r="U44" s="161"/>
      <c r="V44" s="161"/>
      <c r="W44" s="161"/>
      <c r="X44" s="161"/>
    </row>
    <row r="45" spans="7:13" ht="15">
      <c r="G45" s="350" t="s">
        <v>87</v>
      </c>
      <c r="H45" s="351"/>
      <c r="I45" s="352"/>
      <c r="J45" s="189"/>
      <c r="K45" s="190"/>
      <c r="M45" s="193"/>
    </row>
    <row r="46" spans="7:13" ht="36" customHeight="1">
      <c r="G46" s="308" t="s">
        <v>141</v>
      </c>
      <c r="H46" s="309"/>
      <c r="I46" s="309"/>
      <c r="J46" s="230">
        <f>SUM(J43:J45)</f>
        <v>0</v>
      </c>
      <c r="K46" s="231">
        <f>SUM(K43:K45)</f>
        <v>0</v>
      </c>
      <c r="M46" s="232">
        <f>SUM(M41:M45)</f>
        <v>0</v>
      </c>
    </row>
    <row r="47" spans="10:13" ht="12" customHeight="1">
      <c r="J47" s="79"/>
      <c r="K47" s="79"/>
      <c r="M47" s="79"/>
    </row>
    <row r="48" spans="7:13" ht="15">
      <c r="G48" s="296" t="s">
        <v>142</v>
      </c>
      <c r="H48" s="297"/>
      <c r="I48" s="298"/>
      <c r="J48" s="302">
        <f>J39+J46</f>
        <v>0</v>
      </c>
      <c r="K48" s="304">
        <f>K39+K46</f>
        <v>0</v>
      </c>
      <c r="M48" s="306">
        <f>M39+M46</f>
        <v>0</v>
      </c>
    </row>
    <row r="49" spans="7:13" ht="15">
      <c r="G49" s="299"/>
      <c r="H49" s="300"/>
      <c r="I49" s="301"/>
      <c r="J49" s="303"/>
      <c r="K49" s="305"/>
      <c r="M49" s="307"/>
    </row>
  </sheetData>
  <sheetProtection/>
  <mergeCells count="50">
    <mergeCell ref="G43:I43"/>
    <mergeCell ref="G44:I44"/>
    <mergeCell ref="G45:I45"/>
    <mergeCell ref="B43:F44"/>
    <mergeCell ref="F28:I28"/>
    <mergeCell ref="F31:I31"/>
    <mergeCell ref="F29:I29"/>
    <mergeCell ref="F38:I38"/>
    <mergeCell ref="F32:I32"/>
    <mergeCell ref="F30:I30"/>
    <mergeCell ref="F35:I35"/>
    <mergeCell ref="F36:I36"/>
    <mergeCell ref="F37:I37"/>
    <mergeCell ref="F34:I34"/>
    <mergeCell ref="F18:I18"/>
    <mergeCell ref="F19:I19"/>
    <mergeCell ref="F20:I20"/>
    <mergeCell ref="F21:I21"/>
    <mergeCell ref="F22:I22"/>
    <mergeCell ref="F33:I33"/>
    <mergeCell ref="F27:I27"/>
    <mergeCell ref="F23:I23"/>
    <mergeCell ref="F24:I24"/>
    <mergeCell ref="F25:I25"/>
    <mergeCell ref="F26:I26"/>
    <mergeCell ref="C13:E13"/>
    <mergeCell ref="F13:I13"/>
    <mergeCell ref="F14:I14"/>
    <mergeCell ref="F15:I15"/>
    <mergeCell ref="F16:I16"/>
    <mergeCell ref="F17:I17"/>
    <mergeCell ref="B1:L1"/>
    <mergeCell ref="B2:L2"/>
    <mergeCell ref="B3:L3"/>
    <mergeCell ref="B11:B12"/>
    <mergeCell ref="C11:E12"/>
    <mergeCell ref="F11:I12"/>
    <mergeCell ref="J11:K11"/>
    <mergeCell ref="L11:L12"/>
    <mergeCell ref="C5:I5"/>
    <mergeCell ref="G48:I49"/>
    <mergeCell ref="J48:J49"/>
    <mergeCell ref="K48:K49"/>
    <mergeCell ref="M48:M49"/>
    <mergeCell ref="G46:I46"/>
    <mergeCell ref="M11:M12"/>
    <mergeCell ref="F39:I39"/>
    <mergeCell ref="G41:I42"/>
    <mergeCell ref="J41:K41"/>
    <mergeCell ref="M41:M42"/>
  </mergeCells>
  <dataValidations count="7">
    <dataValidation type="list" allowBlank="1" showInputMessage="1" showErrorMessage="1" sqref="F8">
      <formula1>'Quadros 1A - Rel. Atual. Ações'!#REF!</formula1>
    </dataValidation>
    <dataValidation type="list" allowBlank="1" showInputMessage="1" showErrorMessage="1" sqref="L39">
      <formula1>$R$10:$R$12</formula1>
    </dataValidation>
    <dataValidation type="list" allowBlank="1" showInputMessage="1" showErrorMessage="1" sqref="M5">
      <formula1>$R$14:$R$16</formula1>
    </dataValidation>
    <dataValidation type="list" allowBlank="1" showInputMessage="1" showErrorMessage="1" sqref="F14:I38">
      <formula1>$R$4:$R$5</formula1>
    </dataValidation>
    <dataValidation type="list" allowBlank="1" showInputMessage="1" showErrorMessage="1" sqref="L5">
      <formula1>$R$11:$R$13</formula1>
    </dataValidation>
    <dataValidation type="list" allowBlank="1" showInputMessage="1" showErrorMessage="1" sqref="L14:L38">
      <formula1>$R$7:$R$9</formula1>
    </dataValidation>
    <dataValidation type="list" allowBlank="1" showInputMessage="1" showErrorMessage="1" sqref="B14:B38">
      <formula1>$R$16:$R$17</formula1>
    </dataValidation>
  </dataValidations>
  <printOptions/>
  <pageMargins left="0.31496062992125984" right="0.11811023622047245" top="0.35433070866141736" bottom="0.15748031496062992" header="0.31496062992125984" footer="0.11811023622047245"/>
  <pageSetup fitToWidth="0" fitToHeight="1" horizontalDpi="600" verticalDpi="600" orientation="landscape" paperSize="9" scale="64" r:id="rId1"/>
  <colBreaks count="1" manualBreakCount="1">
    <brk id="14" max="65535" man="1"/>
  </colBreaks>
  <ignoredErrors>
    <ignoredError sqref="B13:C13 F13 J13:M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1"/>
  <sheetViews>
    <sheetView showGridLines="0" zoomScaleSheetLayoutView="90" zoomScalePageLayoutView="0" workbookViewId="0" topLeftCell="A1">
      <selection activeCell="D5" sqref="D5:K5"/>
    </sheetView>
  </sheetViews>
  <sheetFormatPr defaultColWidth="9.140625" defaultRowHeight="15"/>
  <cols>
    <col min="1" max="1" width="4.140625" style="0" customWidth="1"/>
    <col min="2" max="2" width="3.7109375" style="0" customWidth="1"/>
    <col min="3" max="3" width="35.00390625" style="0" customWidth="1"/>
    <col min="4" max="6" width="14.140625" style="0" customWidth="1"/>
    <col min="7" max="7" width="18.421875" style="0" customWidth="1"/>
    <col min="8" max="8" width="14.8515625" style="0" customWidth="1"/>
    <col min="9" max="9" width="17.00390625" style="0" customWidth="1"/>
    <col min="10" max="10" width="7.7109375" style="0" customWidth="1"/>
    <col min="11" max="11" width="8.421875" style="0" customWidth="1"/>
    <col min="12" max="12" width="15.57421875" style="0" customWidth="1"/>
    <col min="13" max="13" width="15.7109375" style="0" customWidth="1"/>
    <col min="14" max="14" width="12.8515625" style="0" customWidth="1"/>
  </cols>
  <sheetData>
    <row r="1" spans="2:14" ht="15.75">
      <c r="B1" s="322" t="s">
        <v>112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</row>
    <row r="2" spans="2:14" ht="15.75">
      <c r="B2" s="404" t="s">
        <v>161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</row>
    <row r="3" spans="2:14" ht="15">
      <c r="B3" s="324" t="s">
        <v>115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</row>
    <row r="4" spans="2:12" ht="12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3:14" ht="15">
      <c r="C5" s="2" t="s">
        <v>8</v>
      </c>
      <c r="D5" s="357">
        <f>'Quadros 1A - Rel. Atual. Ações'!C5</f>
        <v>0</v>
      </c>
      <c r="E5" s="358"/>
      <c r="F5" s="358"/>
      <c r="G5" s="358"/>
      <c r="H5" s="358"/>
      <c r="I5" s="358"/>
      <c r="J5" s="358"/>
      <c r="K5" s="359"/>
      <c r="L5" s="227"/>
      <c r="M5" s="227"/>
      <c r="N5" s="227"/>
    </row>
    <row r="6" ht="15">
      <c r="C6" s="4" t="s">
        <v>10</v>
      </c>
    </row>
    <row r="7" spans="3:13" ht="15" customHeight="1">
      <c r="C7" s="2" t="s">
        <v>7</v>
      </c>
      <c r="D7" s="229">
        <v>2022</v>
      </c>
      <c r="F7" s="2" t="s">
        <v>9</v>
      </c>
      <c r="G7" s="229" t="s">
        <v>91</v>
      </c>
      <c r="I7" s="7" t="s">
        <v>44</v>
      </c>
      <c r="J7" s="434">
        <f>'Quadros 1A - Rel. Atual. Ações'!L7</f>
        <v>0</v>
      </c>
      <c r="K7" s="435"/>
      <c r="L7" s="415"/>
      <c r="M7" s="416"/>
    </row>
    <row r="8" spans="3:11" ht="15">
      <c r="C8" s="4" t="s">
        <v>11</v>
      </c>
      <c r="F8" s="4" t="s">
        <v>12</v>
      </c>
      <c r="G8" s="14"/>
      <c r="I8" s="4" t="s">
        <v>15</v>
      </c>
      <c r="K8" s="4"/>
    </row>
    <row r="9" spans="2:14" ht="15.75" thickBot="1">
      <c r="B9" s="3"/>
      <c r="C9" s="3"/>
      <c r="D9" s="3"/>
      <c r="E9" s="3"/>
      <c r="F9" s="15"/>
      <c r="G9" s="15"/>
      <c r="H9" s="15"/>
      <c r="I9" s="15"/>
      <c r="J9" s="16"/>
      <c r="K9" s="16"/>
      <c r="L9" s="16"/>
      <c r="M9" s="16"/>
      <c r="N9" s="16"/>
    </row>
    <row r="10" spans="2:14" ht="18.75" customHeight="1" thickTop="1">
      <c r="B10" s="412" t="s">
        <v>45</v>
      </c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</row>
    <row r="11" spans="2:14" ht="15" customHeight="1">
      <c r="B11" s="384" t="s">
        <v>46</v>
      </c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417"/>
    </row>
    <row r="12" spans="2:14" ht="15" customHeight="1">
      <c r="B12" s="384" t="s">
        <v>122</v>
      </c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417"/>
    </row>
    <row r="13" spans="2:14" ht="15" customHeight="1">
      <c r="B13" s="432" t="s">
        <v>47</v>
      </c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43"/>
    </row>
    <row r="14" spans="2:14" ht="36">
      <c r="B14" s="444" t="s">
        <v>48</v>
      </c>
      <c r="C14" s="445"/>
      <c r="D14" s="445"/>
      <c r="E14" s="445"/>
      <c r="F14" s="445" t="s">
        <v>49</v>
      </c>
      <c r="G14" s="445"/>
      <c r="H14" s="445"/>
      <c r="I14" s="445"/>
      <c r="J14" s="445"/>
      <c r="K14" s="445"/>
      <c r="L14" s="445"/>
      <c r="M14" s="100" t="s">
        <v>50</v>
      </c>
      <c r="N14" s="101" t="s">
        <v>157</v>
      </c>
    </row>
    <row r="15" spans="2:14" ht="23.25" customHeight="1">
      <c r="B15" s="403">
        <v>1</v>
      </c>
      <c r="C15" s="406" t="s">
        <v>106</v>
      </c>
      <c r="D15" s="407"/>
      <c r="E15" s="407"/>
      <c r="F15" s="407" t="s">
        <v>95</v>
      </c>
      <c r="G15" s="407"/>
      <c r="H15" s="407"/>
      <c r="I15" s="407"/>
      <c r="J15" s="407"/>
      <c r="K15" s="407"/>
      <c r="L15" s="407"/>
      <c r="M15" s="94" t="s">
        <v>97</v>
      </c>
      <c r="N15" s="95"/>
    </row>
    <row r="16" spans="2:14" ht="27" customHeight="1">
      <c r="B16" s="405"/>
      <c r="C16" s="408"/>
      <c r="D16" s="409"/>
      <c r="E16" s="409"/>
      <c r="F16" s="411" t="s">
        <v>107</v>
      </c>
      <c r="G16" s="411"/>
      <c r="H16" s="411"/>
      <c r="I16" s="411"/>
      <c r="J16" s="411"/>
      <c r="K16" s="411"/>
      <c r="L16" s="411"/>
      <c r="M16" s="168" t="s">
        <v>97</v>
      </c>
      <c r="N16" s="169"/>
    </row>
    <row r="17" spans="2:14" ht="33.75" customHeight="1">
      <c r="B17" s="403"/>
      <c r="C17" s="410"/>
      <c r="D17" s="411"/>
      <c r="E17" s="411"/>
      <c r="F17" s="411" t="s">
        <v>119</v>
      </c>
      <c r="G17" s="411"/>
      <c r="H17" s="411"/>
      <c r="I17" s="411"/>
      <c r="J17" s="411"/>
      <c r="K17" s="411"/>
      <c r="L17" s="411"/>
      <c r="M17" s="80" t="s">
        <v>97</v>
      </c>
      <c r="N17" s="81"/>
    </row>
    <row r="18" spans="2:14" ht="25.5" customHeight="1">
      <c r="B18" s="403">
        <v>2</v>
      </c>
      <c r="C18" s="399" t="s">
        <v>98</v>
      </c>
      <c r="D18" s="400"/>
      <c r="E18" s="400"/>
      <c r="F18" s="400" t="s">
        <v>99</v>
      </c>
      <c r="G18" s="400"/>
      <c r="H18" s="400"/>
      <c r="I18" s="400"/>
      <c r="J18" s="400"/>
      <c r="K18" s="400"/>
      <c r="L18" s="400"/>
      <c r="M18" s="82" t="s">
        <v>97</v>
      </c>
      <c r="N18" s="83"/>
    </row>
    <row r="19" spans="2:14" ht="35.25" customHeight="1">
      <c r="B19" s="403"/>
      <c r="C19" s="401"/>
      <c r="D19" s="402"/>
      <c r="E19" s="402"/>
      <c r="F19" s="402" t="s">
        <v>100</v>
      </c>
      <c r="G19" s="402"/>
      <c r="H19" s="402"/>
      <c r="I19" s="402"/>
      <c r="J19" s="402"/>
      <c r="K19" s="402"/>
      <c r="L19" s="402"/>
      <c r="M19" s="84" t="s">
        <v>97</v>
      </c>
      <c r="N19" s="85"/>
    </row>
    <row r="20" spans="2:14" ht="33.75" customHeight="1">
      <c r="B20" s="424">
        <v>3</v>
      </c>
      <c r="C20" s="438" t="s">
        <v>104</v>
      </c>
      <c r="D20" s="438"/>
      <c r="E20" s="439"/>
      <c r="F20" s="430" t="s">
        <v>101</v>
      </c>
      <c r="G20" s="430"/>
      <c r="H20" s="430"/>
      <c r="I20" s="430"/>
      <c r="J20" s="430"/>
      <c r="K20" s="430"/>
      <c r="L20" s="430"/>
      <c r="M20" s="170" t="s">
        <v>103</v>
      </c>
      <c r="N20" s="83"/>
    </row>
    <row r="21" spans="2:14" ht="35.25" customHeight="1">
      <c r="B21" s="425"/>
      <c r="C21" s="440"/>
      <c r="D21" s="440"/>
      <c r="E21" s="408"/>
      <c r="F21" s="431" t="s">
        <v>102</v>
      </c>
      <c r="G21" s="431"/>
      <c r="H21" s="431"/>
      <c r="I21" s="431"/>
      <c r="J21" s="431"/>
      <c r="K21" s="431"/>
      <c r="L21" s="431"/>
      <c r="M21" s="86" t="s">
        <v>103</v>
      </c>
      <c r="N21" s="87"/>
    </row>
    <row r="22" spans="2:14" ht="29.25" customHeight="1">
      <c r="B22" s="425"/>
      <c r="C22" s="440"/>
      <c r="D22" s="440"/>
      <c r="E22" s="408"/>
      <c r="F22" s="407" t="s">
        <v>153</v>
      </c>
      <c r="G22" s="407"/>
      <c r="H22" s="407"/>
      <c r="I22" s="407"/>
      <c r="J22" s="407"/>
      <c r="K22" s="407"/>
      <c r="L22" s="407"/>
      <c r="M22" s="94" t="s">
        <v>103</v>
      </c>
      <c r="N22" s="87"/>
    </row>
    <row r="23" spans="2:14" ht="21" customHeight="1">
      <c r="B23" s="426"/>
      <c r="C23" s="441"/>
      <c r="D23" s="441"/>
      <c r="E23" s="442"/>
      <c r="F23" s="427" t="s">
        <v>152</v>
      </c>
      <c r="G23" s="427"/>
      <c r="H23" s="427"/>
      <c r="I23" s="427"/>
      <c r="J23" s="427"/>
      <c r="K23" s="427"/>
      <c r="L23" s="427"/>
      <c r="M23" s="171" t="s">
        <v>103</v>
      </c>
      <c r="N23" s="172">
        <f>SUM(N20:N22)</f>
        <v>0</v>
      </c>
    </row>
    <row r="24" spans="2:14" ht="24" customHeight="1">
      <c r="B24" s="403">
        <v>4</v>
      </c>
      <c r="C24" s="399"/>
      <c r="D24" s="400"/>
      <c r="E24" s="400"/>
      <c r="F24" s="400"/>
      <c r="G24" s="400"/>
      <c r="H24" s="400"/>
      <c r="I24" s="400"/>
      <c r="J24" s="400"/>
      <c r="K24" s="400"/>
      <c r="L24" s="400"/>
      <c r="M24" s="82"/>
      <c r="N24" s="83"/>
    </row>
    <row r="25" spans="2:14" ht="19.5" customHeight="1">
      <c r="B25" s="403"/>
      <c r="C25" s="401"/>
      <c r="D25" s="402"/>
      <c r="E25" s="402"/>
      <c r="F25" s="402"/>
      <c r="G25" s="402"/>
      <c r="H25" s="402"/>
      <c r="I25" s="402"/>
      <c r="J25" s="402"/>
      <c r="K25" s="402"/>
      <c r="L25" s="402"/>
      <c r="M25" s="84"/>
      <c r="N25" s="85"/>
    </row>
    <row r="26" spans="2:14" ht="19.5" customHeight="1">
      <c r="B26" s="403">
        <v>5</v>
      </c>
      <c r="C26" s="399"/>
      <c r="D26" s="400"/>
      <c r="E26" s="400"/>
      <c r="F26" s="400"/>
      <c r="G26" s="400"/>
      <c r="H26" s="400"/>
      <c r="I26" s="400"/>
      <c r="J26" s="400"/>
      <c r="K26" s="400"/>
      <c r="L26" s="400"/>
      <c r="M26" s="88"/>
      <c r="N26" s="144"/>
    </row>
    <row r="27" spans="2:14" ht="19.5" customHeight="1">
      <c r="B27" s="403"/>
      <c r="C27" s="401"/>
      <c r="D27" s="402"/>
      <c r="E27" s="402"/>
      <c r="F27" s="402"/>
      <c r="G27" s="402"/>
      <c r="H27" s="402"/>
      <c r="I27" s="402"/>
      <c r="J27" s="402"/>
      <c r="K27" s="402"/>
      <c r="L27" s="402"/>
      <c r="M27" s="89"/>
      <c r="N27" s="145"/>
    </row>
    <row r="30" spans="2:14" ht="15.75">
      <c r="B30" s="322" t="s">
        <v>113</v>
      </c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</row>
    <row r="31" spans="2:14" ht="15.75">
      <c r="B31" s="404" t="s">
        <v>162</v>
      </c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</row>
    <row r="32" spans="2:14" ht="15">
      <c r="B32" s="324" t="s">
        <v>115</v>
      </c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</row>
    <row r="33" spans="2:12" ht="21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3:14" ht="15">
      <c r="C34" s="2" t="s">
        <v>8</v>
      </c>
      <c r="D34" s="335">
        <f>D5</f>
        <v>0</v>
      </c>
      <c r="E34" s="336"/>
      <c r="F34" s="336"/>
      <c r="G34" s="336"/>
      <c r="H34" s="336"/>
      <c r="I34" s="336"/>
      <c r="J34" s="336"/>
      <c r="K34" s="337"/>
      <c r="L34" s="227"/>
      <c r="M34" s="227"/>
      <c r="N34" s="227"/>
    </row>
    <row r="35" ht="15">
      <c r="C35" s="4" t="s">
        <v>10</v>
      </c>
    </row>
    <row r="36" spans="3:14" ht="15" customHeight="1">
      <c r="C36" s="2" t="s">
        <v>7</v>
      </c>
      <c r="D36" s="284">
        <v>2022</v>
      </c>
      <c r="F36" s="2" t="s">
        <v>9</v>
      </c>
      <c r="G36" s="285" t="s">
        <v>91</v>
      </c>
      <c r="H36" s="30"/>
      <c r="I36" s="7" t="s">
        <v>44</v>
      </c>
      <c r="J36" s="436">
        <f>'Quadros 1A - Rel. Atual. Ações'!L7</f>
        <v>0</v>
      </c>
      <c r="K36" s="437"/>
      <c r="L36" s="261"/>
      <c r="M36" s="6"/>
      <c r="N36" s="6"/>
    </row>
    <row r="37" spans="3:12" ht="15">
      <c r="C37" s="4" t="s">
        <v>11</v>
      </c>
      <c r="F37" s="4" t="s">
        <v>12</v>
      </c>
      <c r="G37" s="4"/>
      <c r="I37" s="4" t="s">
        <v>15</v>
      </c>
      <c r="J37" s="14"/>
      <c r="K37" s="4"/>
      <c r="L37" s="4"/>
    </row>
    <row r="38" spans="2:14" ht="15.75" thickBot="1">
      <c r="B38" s="3"/>
      <c r="C38" s="3"/>
      <c r="D38" s="3"/>
      <c r="E38" s="3"/>
      <c r="F38" s="15"/>
      <c r="G38" s="15"/>
      <c r="H38" s="15"/>
      <c r="I38" s="15"/>
      <c r="J38" s="16"/>
      <c r="K38" s="16"/>
      <c r="L38" s="16"/>
      <c r="M38" s="16"/>
      <c r="N38" s="16"/>
    </row>
    <row r="39" spans="6:14" ht="15.75" thickTop="1">
      <c r="F39" s="17"/>
      <c r="G39" s="17"/>
      <c r="H39" s="17"/>
      <c r="I39" s="18"/>
      <c r="J39" s="19"/>
      <c r="K39" s="19"/>
      <c r="L39" s="19"/>
      <c r="M39" s="19"/>
      <c r="N39" s="19"/>
    </row>
    <row r="40" spans="2:14" ht="27" customHeight="1">
      <c r="B40" s="378" t="s">
        <v>51</v>
      </c>
      <c r="C40" s="379"/>
      <c r="D40" s="379"/>
      <c r="E40" s="379"/>
      <c r="F40" s="379"/>
      <c r="G40" s="379"/>
      <c r="H40" s="379"/>
      <c r="I40" s="379"/>
      <c r="J40" s="379"/>
      <c r="K40" s="379"/>
      <c r="L40" s="379"/>
      <c r="M40" s="379"/>
      <c r="N40" s="380"/>
    </row>
    <row r="41" spans="2:14" ht="26.25" customHeight="1">
      <c r="B41" s="381" t="s">
        <v>52</v>
      </c>
      <c r="C41" s="382"/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3"/>
    </row>
    <row r="42" spans="2:14" ht="15" customHeight="1">
      <c r="B42" s="384" t="s">
        <v>108</v>
      </c>
      <c r="C42" s="385"/>
      <c r="D42" s="385"/>
      <c r="E42" s="385"/>
      <c r="F42" s="385"/>
      <c r="G42" s="385"/>
      <c r="H42" s="385"/>
      <c r="I42" s="385"/>
      <c r="J42" s="385"/>
      <c r="K42" s="386"/>
      <c r="L42" s="386"/>
      <c r="M42" s="386"/>
      <c r="N42" s="387"/>
    </row>
    <row r="43" spans="2:14" ht="15" customHeight="1">
      <c r="B43" s="432" t="s">
        <v>47</v>
      </c>
      <c r="C43" s="433"/>
      <c r="D43" s="433"/>
      <c r="E43" s="433"/>
      <c r="F43" s="433"/>
      <c r="G43" s="433"/>
      <c r="H43" s="433"/>
      <c r="I43" s="433"/>
      <c r="J43" s="433"/>
      <c r="K43" s="118"/>
      <c r="L43" s="118"/>
      <c r="M43" s="146"/>
      <c r="N43" s="147"/>
    </row>
    <row r="44" spans="2:14" ht="26.25" customHeight="1">
      <c r="B44" s="372" t="s">
        <v>48</v>
      </c>
      <c r="C44" s="373"/>
      <c r="D44" s="390" t="s">
        <v>49</v>
      </c>
      <c r="E44" s="391"/>
      <c r="F44" s="391"/>
      <c r="G44" s="392"/>
      <c r="H44" s="371" t="s">
        <v>123</v>
      </c>
      <c r="I44" s="369" t="s">
        <v>158</v>
      </c>
      <c r="J44" s="371" t="s">
        <v>53</v>
      </c>
      <c r="K44" s="371"/>
      <c r="L44" s="369" t="s">
        <v>159</v>
      </c>
      <c r="M44" s="371" t="s">
        <v>54</v>
      </c>
      <c r="N44" s="388"/>
    </row>
    <row r="45" spans="2:14" ht="24" customHeight="1">
      <c r="B45" s="374"/>
      <c r="C45" s="375"/>
      <c r="D45" s="393"/>
      <c r="E45" s="394"/>
      <c r="F45" s="394"/>
      <c r="G45" s="395"/>
      <c r="H45" s="389"/>
      <c r="I45" s="370"/>
      <c r="J45" s="96" t="s">
        <v>55</v>
      </c>
      <c r="K45" s="96" t="s">
        <v>56</v>
      </c>
      <c r="L45" s="370"/>
      <c r="M45" s="96" t="s">
        <v>55</v>
      </c>
      <c r="N45" s="97" t="s">
        <v>56</v>
      </c>
    </row>
    <row r="46" spans="2:14" ht="18" customHeight="1">
      <c r="B46" s="376"/>
      <c r="C46" s="377"/>
      <c r="D46" s="396"/>
      <c r="E46" s="397"/>
      <c r="F46" s="397"/>
      <c r="G46" s="398"/>
      <c r="H46" s="98" t="s">
        <v>0</v>
      </c>
      <c r="I46" s="98" t="s">
        <v>1</v>
      </c>
      <c r="J46" s="98" t="s">
        <v>57</v>
      </c>
      <c r="K46" s="98" t="s">
        <v>58</v>
      </c>
      <c r="L46" s="98" t="s">
        <v>4</v>
      </c>
      <c r="M46" s="98" t="s">
        <v>59</v>
      </c>
      <c r="N46" s="99" t="s">
        <v>60</v>
      </c>
    </row>
    <row r="47" spans="2:14" ht="30" customHeight="1">
      <c r="B47" s="360">
        <v>1</v>
      </c>
      <c r="C47" s="361" t="s">
        <v>94</v>
      </c>
      <c r="D47" s="364" t="s">
        <v>95</v>
      </c>
      <c r="E47" s="365"/>
      <c r="F47" s="365"/>
      <c r="G47" s="366"/>
      <c r="H47" s="127"/>
      <c r="I47" s="127"/>
      <c r="J47" s="128">
        <f>I47-H47</f>
        <v>0</v>
      </c>
      <c r="K47" s="129">
        <f>IF(H47=0,0,J47/H47)</f>
        <v>0</v>
      </c>
      <c r="L47" s="233">
        <f aca="true" t="shared" si="0" ref="L47:L54">N15</f>
        <v>0</v>
      </c>
      <c r="M47" s="149">
        <f>L47-H47</f>
        <v>0</v>
      </c>
      <c r="N47" s="153">
        <f>IF(L47=0,0,M47/H47)</f>
        <v>0</v>
      </c>
    </row>
    <row r="48" spans="2:14" ht="36" customHeight="1">
      <c r="B48" s="360"/>
      <c r="C48" s="362"/>
      <c r="D48" s="418" t="s">
        <v>96</v>
      </c>
      <c r="E48" s="428"/>
      <c r="F48" s="428"/>
      <c r="G48" s="429"/>
      <c r="H48" s="173"/>
      <c r="I48" s="173"/>
      <c r="J48" s="128">
        <f>I48-H48</f>
        <v>0</v>
      </c>
      <c r="K48" s="129">
        <f>IF(H48=0,0,J48/H48)</f>
        <v>0</v>
      </c>
      <c r="L48" s="233">
        <f t="shared" si="0"/>
        <v>0</v>
      </c>
      <c r="M48" s="149">
        <f>L48-H48</f>
        <v>0</v>
      </c>
      <c r="N48" s="153">
        <f>IF(L48=0,0,M48/H48)</f>
        <v>0</v>
      </c>
    </row>
    <row r="49" spans="2:14" ht="33.75" customHeight="1">
      <c r="B49" s="360"/>
      <c r="C49" s="363"/>
      <c r="D49" s="367" t="s">
        <v>119</v>
      </c>
      <c r="E49" s="368"/>
      <c r="F49" s="368"/>
      <c r="G49" s="363"/>
      <c r="H49" s="130"/>
      <c r="I49" s="130"/>
      <c r="J49" s="128">
        <f>I49-H49</f>
        <v>0</v>
      </c>
      <c r="K49" s="129">
        <f>IF(H49=0,0,J49/H49)</f>
        <v>0</v>
      </c>
      <c r="L49" s="233">
        <f t="shared" si="0"/>
        <v>0</v>
      </c>
      <c r="M49" s="149">
        <f>L49-H49</f>
        <v>0</v>
      </c>
      <c r="N49" s="153">
        <f>IF(L49=0,0,M49/H49)</f>
        <v>0</v>
      </c>
    </row>
    <row r="50" spans="2:14" ht="25.5" customHeight="1">
      <c r="B50" s="413">
        <v>2</v>
      </c>
      <c r="C50" s="366" t="s">
        <v>98</v>
      </c>
      <c r="D50" s="364" t="s">
        <v>99</v>
      </c>
      <c r="E50" s="365"/>
      <c r="F50" s="365"/>
      <c r="G50" s="366"/>
      <c r="H50" s="133"/>
      <c r="I50" s="133"/>
      <c r="J50" s="134">
        <f aca="true" t="shared" si="1" ref="J50:J59">I50-H50</f>
        <v>0</v>
      </c>
      <c r="K50" s="135">
        <f aca="true" t="shared" si="2" ref="K50:K59">IF(H50=0,0,J50/H50)</f>
        <v>0</v>
      </c>
      <c r="L50" s="234">
        <f t="shared" si="0"/>
        <v>0</v>
      </c>
      <c r="M50" s="151">
        <f aca="true" t="shared" si="3" ref="M50:M59">L50-H50</f>
        <v>0</v>
      </c>
      <c r="N50" s="155">
        <f aca="true" t="shared" si="4" ref="N50:N59">IF(L50=0,0,M50/H50)</f>
        <v>0</v>
      </c>
    </row>
    <row r="51" spans="2:14" ht="32.25" customHeight="1">
      <c r="B51" s="414"/>
      <c r="C51" s="363"/>
      <c r="D51" s="367" t="s">
        <v>100</v>
      </c>
      <c r="E51" s="368"/>
      <c r="F51" s="368"/>
      <c r="G51" s="363"/>
      <c r="H51" s="130"/>
      <c r="I51" s="130"/>
      <c r="J51" s="131">
        <f t="shared" si="1"/>
        <v>0</v>
      </c>
      <c r="K51" s="132">
        <f t="shared" si="2"/>
        <v>0</v>
      </c>
      <c r="L51" s="235">
        <f t="shared" si="0"/>
        <v>0</v>
      </c>
      <c r="M51" s="150">
        <f t="shared" si="3"/>
        <v>0</v>
      </c>
      <c r="N51" s="154">
        <f t="shared" si="4"/>
        <v>0</v>
      </c>
    </row>
    <row r="52" spans="2:14" ht="33" customHeight="1">
      <c r="B52" s="360">
        <v>3</v>
      </c>
      <c r="C52" s="366" t="s">
        <v>104</v>
      </c>
      <c r="D52" s="364" t="s">
        <v>145</v>
      </c>
      <c r="E52" s="365"/>
      <c r="F52" s="365"/>
      <c r="G52" s="366"/>
      <c r="H52" s="133"/>
      <c r="I52" s="133"/>
      <c r="J52" s="134">
        <f t="shared" si="1"/>
        <v>0</v>
      </c>
      <c r="K52" s="135">
        <f t="shared" si="2"/>
        <v>0</v>
      </c>
      <c r="L52" s="234">
        <f t="shared" si="0"/>
        <v>0</v>
      </c>
      <c r="M52" s="151">
        <f t="shared" si="3"/>
        <v>0</v>
      </c>
      <c r="N52" s="155">
        <f t="shared" si="4"/>
        <v>0</v>
      </c>
    </row>
    <row r="53" spans="2:14" ht="32.25" customHeight="1">
      <c r="B53" s="360"/>
      <c r="C53" s="420"/>
      <c r="D53" s="418" t="s">
        <v>146</v>
      </c>
      <c r="E53" s="419"/>
      <c r="F53" s="419"/>
      <c r="G53" s="420"/>
      <c r="H53" s="136"/>
      <c r="I53" s="136"/>
      <c r="J53" s="137">
        <f t="shared" si="1"/>
        <v>0</v>
      </c>
      <c r="K53" s="138">
        <f t="shared" si="2"/>
        <v>0</v>
      </c>
      <c r="L53" s="236">
        <f t="shared" si="0"/>
        <v>0</v>
      </c>
      <c r="M53" s="152">
        <f t="shared" si="3"/>
        <v>0</v>
      </c>
      <c r="N53" s="156">
        <f t="shared" si="4"/>
        <v>0</v>
      </c>
    </row>
    <row r="54" spans="2:14" ht="30.75" customHeight="1">
      <c r="B54" s="360"/>
      <c r="C54" s="420"/>
      <c r="D54" s="418" t="s">
        <v>147</v>
      </c>
      <c r="E54" s="419"/>
      <c r="F54" s="419"/>
      <c r="G54" s="420"/>
      <c r="H54" s="136"/>
      <c r="I54" s="136"/>
      <c r="J54" s="137">
        <f t="shared" si="1"/>
        <v>0</v>
      </c>
      <c r="K54" s="138">
        <f t="shared" si="2"/>
        <v>0</v>
      </c>
      <c r="L54" s="236">
        <f t="shared" si="0"/>
        <v>0</v>
      </c>
      <c r="M54" s="152">
        <f t="shared" si="3"/>
        <v>0</v>
      </c>
      <c r="N54" s="156">
        <f t="shared" si="4"/>
        <v>0</v>
      </c>
    </row>
    <row r="55" spans="2:14" ht="15.75" customHeight="1">
      <c r="B55" s="360"/>
      <c r="C55" s="363"/>
      <c r="D55" s="421" t="s">
        <v>154</v>
      </c>
      <c r="E55" s="422"/>
      <c r="F55" s="422"/>
      <c r="G55" s="423"/>
      <c r="H55" s="174">
        <f aca="true" t="shared" si="5" ref="H55:N55">SUM(H52:H54)</f>
        <v>0</v>
      </c>
      <c r="I55" s="174">
        <f t="shared" si="5"/>
        <v>0</v>
      </c>
      <c r="J55" s="131">
        <f t="shared" si="5"/>
        <v>0</v>
      </c>
      <c r="K55" s="132">
        <f t="shared" si="5"/>
        <v>0</v>
      </c>
      <c r="L55" s="235">
        <f t="shared" si="5"/>
        <v>0</v>
      </c>
      <c r="M55" s="150">
        <f t="shared" si="5"/>
        <v>0</v>
      </c>
      <c r="N55" s="154">
        <f t="shared" si="5"/>
        <v>0</v>
      </c>
    </row>
    <row r="56" spans="2:14" ht="25.5" customHeight="1">
      <c r="B56" s="360">
        <v>4</v>
      </c>
      <c r="C56" s="420"/>
      <c r="D56" s="418"/>
      <c r="E56" s="419"/>
      <c r="F56" s="419"/>
      <c r="G56" s="420"/>
      <c r="H56" s="136"/>
      <c r="I56" s="136"/>
      <c r="J56" s="137">
        <f t="shared" si="1"/>
        <v>0</v>
      </c>
      <c r="K56" s="138">
        <f t="shared" si="2"/>
        <v>0</v>
      </c>
      <c r="L56" s="236" t="e">
        <f>#REF!</f>
        <v>#REF!</v>
      </c>
      <c r="M56" s="152" t="e">
        <f t="shared" si="3"/>
        <v>#REF!</v>
      </c>
      <c r="N56" s="156" t="e">
        <f t="shared" si="4"/>
        <v>#REF!</v>
      </c>
    </row>
    <row r="57" spans="2:14" ht="19.5" customHeight="1">
      <c r="B57" s="360"/>
      <c r="C57" s="363"/>
      <c r="D57" s="367"/>
      <c r="E57" s="368"/>
      <c r="F57" s="368"/>
      <c r="G57" s="363"/>
      <c r="H57" s="130"/>
      <c r="I57" s="130"/>
      <c r="J57" s="137">
        <f t="shared" si="1"/>
        <v>0</v>
      </c>
      <c r="K57" s="138">
        <f t="shared" si="2"/>
        <v>0</v>
      </c>
      <c r="L57" s="236" t="e">
        <f>#REF!</f>
        <v>#REF!</v>
      </c>
      <c r="M57" s="152" t="e">
        <f t="shared" si="3"/>
        <v>#REF!</v>
      </c>
      <c r="N57" s="156" t="e">
        <f t="shared" si="4"/>
        <v>#REF!</v>
      </c>
    </row>
    <row r="58" spans="2:14" ht="19.5" customHeight="1">
      <c r="B58" s="360">
        <v>5</v>
      </c>
      <c r="C58" s="366"/>
      <c r="D58" s="364"/>
      <c r="E58" s="365"/>
      <c r="F58" s="365"/>
      <c r="G58" s="366"/>
      <c r="H58" s="133"/>
      <c r="I58" s="133"/>
      <c r="J58" s="134">
        <f t="shared" si="1"/>
        <v>0</v>
      </c>
      <c r="K58" s="135">
        <f t="shared" si="2"/>
        <v>0</v>
      </c>
      <c r="L58" s="237">
        <f>N26</f>
        <v>0</v>
      </c>
      <c r="M58" s="151">
        <f t="shared" si="3"/>
        <v>0</v>
      </c>
      <c r="N58" s="155">
        <f t="shared" si="4"/>
        <v>0</v>
      </c>
    </row>
    <row r="59" spans="2:14" ht="26.25" customHeight="1">
      <c r="B59" s="360"/>
      <c r="C59" s="363"/>
      <c r="D59" s="367"/>
      <c r="E59" s="368"/>
      <c r="F59" s="368"/>
      <c r="G59" s="363"/>
      <c r="H59" s="130"/>
      <c r="I59" s="130"/>
      <c r="J59" s="131">
        <f t="shared" si="1"/>
        <v>0</v>
      </c>
      <c r="K59" s="132">
        <f t="shared" si="2"/>
        <v>0</v>
      </c>
      <c r="L59" s="238">
        <f>N27</f>
        <v>0</v>
      </c>
      <c r="M59" s="150">
        <f t="shared" si="3"/>
        <v>0</v>
      </c>
      <c r="N59" s="154">
        <f t="shared" si="4"/>
        <v>0</v>
      </c>
    </row>
    <row r="60" spans="2:3" ht="15">
      <c r="B60" s="194" t="s">
        <v>118</v>
      </c>
      <c r="C60" s="125"/>
    </row>
    <row r="61" spans="2:3" ht="15">
      <c r="B61" s="124"/>
      <c r="C61" s="126"/>
    </row>
  </sheetData>
  <sheetProtection/>
  <mergeCells count="74">
    <mergeCell ref="J7:K7"/>
    <mergeCell ref="J36:K36"/>
    <mergeCell ref="D54:G54"/>
    <mergeCell ref="D53:G53"/>
    <mergeCell ref="D52:G52"/>
    <mergeCell ref="C20:E23"/>
    <mergeCell ref="B12:N12"/>
    <mergeCell ref="B13:N13"/>
    <mergeCell ref="B14:E14"/>
    <mergeCell ref="F14:L14"/>
    <mergeCell ref="B52:B55"/>
    <mergeCell ref="B20:B23"/>
    <mergeCell ref="F23:L23"/>
    <mergeCell ref="D48:G48"/>
    <mergeCell ref="C52:C55"/>
    <mergeCell ref="F22:L22"/>
    <mergeCell ref="B24:B25"/>
    <mergeCell ref="F20:L20"/>
    <mergeCell ref="F21:L21"/>
    <mergeCell ref="B43:J43"/>
    <mergeCell ref="B11:N11"/>
    <mergeCell ref="D59:G59"/>
    <mergeCell ref="D58:G58"/>
    <mergeCell ref="D57:G57"/>
    <mergeCell ref="D56:G56"/>
    <mergeCell ref="D55:G55"/>
    <mergeCell ref="B56:B57"/>
    <mergeCell ref="C56:C57"/>
    <mergeCell ref="B58:B59"/>
    <mergeCell ref="C58:C59"/>
    <mergeCell ref="F19:L19"/>
    <mergeCell ref="B1:N1"/>
    <mergeCell ref="B2:N2"/>
    <mergeCell ref="B3:N3"/>
    <mergeCell ref="B10:N10"/>
    <mergeCell ref="B50:B51"/>
    <mergeCell ref="C50:C51"/>
    <mergeCell ref="D50:G50"/>
    <mergeCell ref="D51:G51"/>
    <mergeCell ref="L7:M7"/>
    <mergeCell ref="B30:N30"/>
    <mergeCell ref="B31:N31"/>
    <mergeCell ref="B15:B17"/>
    <mergeCell ref="C15:E17"/>
    <mergeCell ref="F15:L15"/>
    <mergeCell ref="F17:L17"/>
    <mergeCell ref="F16:L16"/>
    <mergeCell ref="B18:B19"/>
    <mergeCell ref="C18:E19"/>
    <mergeCell ref="F18:L18"/>
    <mergeCell ref="C24:E25"/>
    <mergeCell ref="F24:L24"/>
    <mergeCell ref="F25:L25"/>
    <mergeCell ref="B26:B27"/>
    <mergeCell ref="C26:E27"/>
    <mergeCell ref="F26:L26"/>
    <mergeCell ref="F27:L27"/>
    <mergeCell ref="B40:N40"/>
    <mergeCell ref="B41:N41"/>
    <mergeCell ref="B42:N42"/>
    <mergeCell ref="L44:L45"/>
    <mergeCell ref="M44:N44"/>
    <mergeCell ref="H44:H45"/>
    <mergeCell ref="D44:G46"/>
    <mergeCell ref="D5:K5"/>
    <mergeCell ref="D34:K34"/>
    <mergeCell ref="B47:B49"/>
    <mergeCell ref="C47:C49"/>
    <mergeCell ref="D47:G47"/>
    <mergeCell ref="D49:G49"/>
    <mergeCell ref="I44:I45"/>
    <mergeCell ref="J44:K44"/>
    <mergeCell ref="B44:C46"/>
    <mergeCell ref="B32:N32"/>
  </mergeCells>
  <printOptions/>
  <pageMargins left="0.31496062992125984" right="0.11811023622047245" top="0.35433070866141736" bottom="0.15748031496062992" header="0.31496062992125984" footer="0.11811023622047245"/>
  <pageSetup fitToHeight="0" fitToWidth="1" horizontalDpi="600" verticalDpi="600" orientation="landscape" paperSize="9" scale="74" r:id="rId1"/>
  <rowBreaks count="1" manualBreakCount="1">
    <brk id="29" max="255" man="1"/>
  </rowBreaks>
  <colBreaks count="1" manualBreakCount="1">
    <brk id="24" max="65535" man="1"/>
  </colBreaks>
  <ignoredErrors>
    <ignoredError sqref="H46:I46 L46" numberStoredAsText="1"/>
    <ignoredError sqref="N23" formulaRange="1"/>
    <ignoredError sqref="J55:K55 M55:N55" formula="1"/>
    <ignoredError sqref="L56:L57 M56:M57 N56:N5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K51"/>
  <sheetViews>
    <sheetView showGridLines="0" tabSelected="1" zoomScalePageLayoutView="0" workbookViewId="0" topLeftCell="A1">
      <selection activeCell="F23" sqref="F23"/>
    </sheetView>
  </sheetViews>
  <sheetFormatPr defaultColWidth="11.7109375" defaultRowHeight="15"/>
  <cols>
    <col min="1" max="1" width="3.7109375" style="0" customWidth="1"/>
    <col min="2" max="2" width="13.00390625" style="0" customWidth="1"/>
    <col min="3" max="4" width="11.7109375" style="0" customWidth="1"/>
    <col min="5" max="5" width="15.7109375" style="0" customWidth="1"/>
    <col min="6" max="6" width="40.57421875" style="0" customWidth="1"/>
    <col min="7" max="7" width="13.57421875" style="0" customWidth="1"/>
    <col min="8" max="8" width="10.7109375" style="0" customWidth="1"/>
    <col min="9" max="9" width="13.57421875" style="0" customWidth="1"/>
    <col min="10" max="10" width="26.140625" style="0" customWidth="1"/>
    <col min="11" max="11" width="12.7109375" style="0" customWidth="1"/>
    <col min="12" max="12" width="12.57421875" style="0" customWidth="1"/>
    <col min="13" max="13" width="12.140625" style="0" customWidth="1"/>
    <col min="14" max="14" width="8.57421875" style="0" customWidth="1"/>
    <col min="15" max="15" width="14.421875" style="0" customWidth="1"/>
    <col min="16" max="16" width="9.28125" style="0" customWidth="1"/>
    <col min="17" max="17" width="10.8515625" style="0" customWidth="1"/>
    <col min="18" max="19" width="10.7109375" style="0" customWidth="1"/>
    <col min="20" max="21" width="13.57421875" style="0" customWidth="1"/>
    <col min="22" max="23" width="9.140625" style="0" customWidth="1"/>
    <col min="24" max="24" width="29.00390625" style="0" customWidth="1"/>
    <col min="25" max="29" width="9.140625" style="0" customWidth="1"/>
    <col min="30" max="30" width="10.57421875" style="0" customWidth="1"/>
    <col min="31" max="253" width="9.140625" style="0" customWidth="1"/>
    <col min="254" max="254" width="3.7109375" style="0" customWidth="1"/>
    <col min="255" max="255" width="16.140625" style="0" customWidth="1"/>
  </cols>
  <sheetData>
    <row r="1" spans="2:20" ht="15.75">
      <c r="B1" s="322" t="s">
        <v>116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8"/>
    </row>
    <row r="2" spans="2:37" ht="21" customHeight="1">
      <c r="B2" s="404" t="s">
        <v>163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2:37" ht="21" customHeight="1">
      <c r="B3" s="471" t="s">
        <v>31</v>
      </c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2:37" ht="15">
      <c r="B4" s="324" t="s">
        <v>115</v>
      </c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U4" s="32"/>
      <c r="V4" s="32"/>
      <c r="W4" s="32"/>
      <c r="X4" s="33" t="s">
        <v>124</v>
      </c>
      <c r="Y4" s="37" t="s">
        <v>125</v>
      </c>
      <c r="Z4" s="34"/>
      <c r="AA4" s="34"/>
      <c r="AB4" s="34"/>
      <c r="AC4" s="34"/>
      <c r="AD4" s="40"/>
      <c r="AE4" s="32"/>
      <c r="AF4" s="32"/>
      <c r="AG4" s="32"/>
      <c r="AH4" s="32"/>
      <c r="AI4" s="32"/>
      <c r="AJ4" s="32"/>
      <c r="AK4" s="32"/>
    </row>
    <row r="5" spans="21:37" ht="13.5" customHeight="1">
      <c r="U5" s="32"/>
      <c r="V5" s="32"/>
      <c r="W5" s="32"/>
      <c r="X5" s="243"/>
      <c r="Y5" s="244" t="s">
        <v>126</v>
      </c>
      <c r="Z5" s="245"/>
      <c r="AA5" s="245"/>
      <c r="AB5" s="245"/>
      <c r="AC5" s="245"/>
      <c r="AD5" s="246"/>
      <c r="AE5" s="32"/>
      <c r="AF5" s="32"/>
      <c r="AG5" s="32"/>
      <c r="AH5" s="32"/>
      <c r="AI5" s="32"/>
      <c r="AJ5" s="32"/>
      <c r="AK5" s="32"/>
    </row>
    <row r="6" spans="2:37" ht="15" customHeight="1">
      <c r="B6" s="2"/>
      <c r="C6" s="2"/>
      <c r="D6" s="2" t="s">
        <v>8</v>
      </c>
      <c r="E6" s="474">
        <f>'Quadros 1A - Rel. Atual. Ações'!C5</f>
        <v>0</v>
      </c>
      <c r="F6" s="475"/>
      <c r="G6" s="475"/>
      <c r="H6" s="475"/>
      <c r="I6" s="476"/>
      <c r="J6" s="247" t="s">
        <v>73</v>
      </c>
      <c r="K6" s="472"/>
      <c r="L6" s="473"/>
      <c r="M6" s="19"/>
      <c r="N6" s="248"/>
      <c r="O6" s="248"/>
      <c r="P6" s="6"/>
      <c r="Q6" s="6"/>
      <c r="U6" s="32"/>
      <c r="V6" s="32"/>
      <c r="W6" s="32"/>
      <c r="X6" s="243"/>
      <c r="Y6" s="244" t="s">
        <v>127</v>
      </c>
      <c r="Z6" s="245"/>
      <c r="AA6" s="245"/>
      <c r="AB6" s="245"/>
      <c r="AC6" s="245"/>
      <c r="AD6" s="246"/>
      <c r="AE6" s="32"/>
      <c r="AF6" s="32"/>
      <c r="AG6" s="32"/>
      <c r="AH6" s="32"/>
      <c r="AI6" s="32"/>
      <c r="AJ6" s="32"/>
      <c r="AK6" s="32"/>
    </row>
    <row r="7" spans="2:37" ht="15" customHeight="1">
      <c r="B7" s="4"/>
      <c r="C7" s="4"/>
      <c r="D7" s="4" t="s">
        <v>10</v>
      </c>
      <c r="I7" s="4"/>
      <c r="J7" s="4" t="s">
        <v>11</v>
      </c>
      <c r="K7" s="4"/>
      <c r="L7" s="4"/>
      <c r="U7" s="32"/>
      <c r="V7" s="32"/>
      <c r="W7" s="32"/>
      <c r="X7" s="243"/>
      <c r="Y7" s="244" t="s">
        <v>128</v>
      </c>
      <c r="Z7" s="245"/>
      <c r="AA7" s="245"/>
      <c r="AB7" s="245"/>
      <c r="AC7" s="245"/>
      <c r="AD7" s="246"/>
      <c r="AE7" s="32"/>
      <c r="AF7" s="32"/>
      <c r="AG7" s="32"/>
      <c r="AH7" s="32"/>
      <c r="AI7" s="32"/>
      <c r="AJ7" s="32"/>
      <c r="AK7" s="32"/>
    </row>
    <row r="8" spans="2:37" ht="15">
      <c r="B8" s="2"/>
      <c r="C8" s="14"/>
      <c r="D8" s="2" t="s">
        <v>7</v>
      </c>
      <c r="E8" s="284">
        <v>2022</v>
      </c>
      <c r="F8" s="2" t="s">
        <v>9</v>
      </c>
      <c r="G8" s="284" t="s">
        <v>91</v>
      </c>
      <c r="H8" s="2"/>
      <c r="I8" s="249"/>
      <c r="J8" s="7" t="s">
        <v>33</v>
      </c>
      <c r="K8" s="436">
        <f>'Quadros 1A - Rel. Atual. Ações'!L7</f>
        <v>0</v>
      </c>
      <c r="L8" s="437"/>
      <c r="M8" s="7"/>
      <c r="N8" s="250"/>
      <c r="O8" s="250"/>
      <c r="U8" s="32"/>
      <c r="V8" s="32"/>
      <c r="W8" s="32"/>
      <c r="X8" s="243"/>
      <c r="Y8" s="244" t="s">
        <v>129</v>
      </c>
      <c r="Z8" s="245"/>
      <c r="AA8" s="245"/>
      <c r="AB8" s="245"/>
      <c r="AC8" s="245"/>
      <c r="AD8" s="246"/>
      <c r="AE8" s="32"/>
      <c r="AF8" s="32"/>
      <c r="AG8" s="32"/>
      <c r="AH8" s="32"/>
      <c r="AI8" s="32"/>
      <c r="AJ8" s="32"/>
      <c r="AK8" s="32"/>
    </row>
    <row r="9" spans="2:30" ht="15">
      <c r="B9" s="4"/>
      <c r="C9" s="4"/>
      <c r="D9" s="4" t="s">
        <v>12</v>
      </c>
      <c r="E9" s="4"/>
      <c r="F9" s="4" t="s">
        <v>15</v>
      </c>
      <c r="G9" s="4"/>
      <c r="H9" s="4"/>
      <c r="I9" s="12"/>
      <c r="J9" s="4" t="s">
        <v>74</v>
      </c>
      <c r="K9" s="4"/>
      <c r="L9" s="4"/>
      <c r="M9" s="4"/>
      <c r="X9" s="38"/>
      <c r="Y9" s="38"/>
      <c r="Z9" s="38"/>
      <c r="AA9" s="38"/>
      <c r="AB9" s="38"/>
      <c r="AC9" s="38"/>
      <c r="AD9" s="38"/>
    </row>
    <row r="10" spans="1:30" ht="15.75" thickBot="1">
      <c r="A10" s="6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6"/>
      <c r="R10" s="6"/>
      <c r="S10" s="6"/>
      <c r="T10" s="6"/>
      <c r="X10" s="43" t="s">
        <v>75</v>
      </c>
      <c r="Y10" s="44" t="s">
        <v>76</v>
      </c>
      <c r="Z10" s="45"/>
      <c r="AA10" s="46"/>
      <c r="AB10" s="32"/>
      <c r="AC10" s="32"/>
      <c r="AD10" s="32"/>
    </row>
    <row r="11" spans="1:30" ht="15" customHeight="1" thickTop="1">
      <c r="A11" s="22"/>
      <c r="Q11" s="28"/>
      <c r="R11" s="28"/>
      <c r="S11" s="28"/>
      <c r="T11" s="28"/>
      <c r="U11" s="28"/>
      <c r="X11" s="47"/>
      <c r="Y11" s="48" t="s">
        <v>77</v>
      </c>
      <c r="Z11" s="49"/>
      <c r="AA11" s="50"/>
      <c r="AB11" s="32"/>
      <c r="AC11" s="32"/>
      <c r="AD11" s="32"/>
    </row>
    <row r="12" spans="2:27" ht="24" customHeight="1">
      <c r="B12" s="457" t="s">
        <v>150</v>
      </c>
      <c r="C12" s="459" t="s">
        <v>14</v>
      </c>
      <c r="D12" s="459"/>
      <c r="E12" s="459"/>
      <c r="F12" s="461" t="s">
        <v>16</v>
      </c>
      <c r="G12" s="463" t="s">
        <v>17</v>
      </c>
      <c r="H12" s="464"/>
      <c r="I12" s="464"/>
      <c r="J12" s="464"/>
      <c r="K12" s="464"/>
      <c r="L12" s="464"/>
      <c r="M12" s="464"/>
      <c r="N12" s="464"/>
      <c r="O12" s="465"/>
      <c r="P12" s="466" t="s">
        <v>72</v>
      </c>
      <c r="Q12" s="467"/>
      <c r="R12" s="468"/>
      <c r="S12" s="468"/>
      <c r="T12" s="469" t="s">
        <v>156</v>
      </c>
      <c r="U12" s="470"/>
      <c r="X12" s="51"/>
      <c r="Y12" s="51" t="s">
        <v>78</v>
      </c>
      <c r="Z12" s="51"/>
      <c r="AA12" s="51"/>
    </row>
    <row r="13" spans="2:21" ht="51" customHeight="1">
      <c r="B13" s="458"/>
      <c r="C13" s="460"/>
      <c r="D13" s="460"/>
      <c r="E13" s="460"/>
      <c r="F13" s="462"/>
      <c r="G13" s="102" t="s">
        <v>39</v>
      </c>
      <c r="H13" s="241" t="s">
        <v>40</v>
      </c>
      <c r="I13" s="241" t="s">
        <v>18</v>
      </c>
      <c r="J13" s="241" t="s">
        <v>19</v>
      </c>
      <c r="K13" s="241" t="s">
        <v>70</v>
      </c>
      <c r="L13" s="241" t="s">
        <v>71</v>
      </c>
      <c r="M13" s="241" t="s">
        <v>28</v>
      </c>
      <c r="N13" s="241" t="s">
        <v>21</v>
      </c>
      <c r="O13" s="240" t="s">
        <v>22</v>
      </c>
      <c r="P13" s="102" t="s">
        <v>27</v>
      </c>
      <c r="Q13" s="241" t="s">
        <v>70</v>
      </c>
      <c r="R13" s="241" t="s">
        <v>71</v>
      </c>
      <c r="S13" s="240" t="s">
        <v>28</v>
      </c>
      <c r="T13" s="102" t="s">
        <v>130</v>
      </c>
      <c r="U13" s="240" t="s">
        <v>131</v>
      </c>
    </row>
    <row r="14" spans="2:26" ht="15.75" thickBot="1">
      <c r="B14" s="251" t="s">
        <v>0</v>
      </c>
      <c r="C14" s="455" t="s">
        <v>1</v>
      </c>
      <c r="D14" s="456"/>
      <c r="E14" s="456"/>
      <c r="F14" s="252" t="s">
        <v>2</v>
      </c>
      <c r="G14" s="253" t="s">
        <v>3</v>
      </c>
      <c r="H14" s="254" t="s">
        <v>4</v>
      </c>
      <c r="I14" s="254" t="s">
        <v>5</v>
      </c>
      <c r="J14" s="254" t="s">
        <v>6</v>
      </c>
      <c r="K14" s="254" t="s">
        <v>20</v>
      </c>
      <c r="L14" s="254" t="s">
        <v>23</v>
      </c>
      <c r="M14" s="254" t="s">
        <v>24</v>
      </c>
      <c r="N14" s="254" t="s">
        <v>25</v>
      </c>
      <c r="O14" s="255" t="s">
        <v>26</v>
      </c>
      <c r="P14" s="251" t="s">
        <v>29</v>
      </c>
      <c r="Q14" s="256" t="s">
        <v>132</v>
      </c>
      <c r="R14" s="256" t="s">
        <v>133</v>
      </c>
      <c r="S14" s="252" t="s">
        <v>109</v>
      </c>
      <c r="T14" s="257" t="s">
        <v>69</v>
      </c>
      <c r="U14" s="258" t="s">
        <v>134</v>
      </c>
      <c r="X14" s="60" t="s">
        <v>79</v>
      </c>
      <c r="Y14" s="54" t="s">
        <v>34</v>
      </c>
      <c r="Z14" s="55"/>
    </row>
    <row r="15" spans="1:26" ht="15.75" thickTop="1">
      <c r="A15" s="5">
        <v>1</v>
      </c>
      <c r="B15" s="90"/>
      <c r="C15" s="452"/>
      <c r="D15" s="453"/>
      <c r="E15" s="454"/>
      <c r="F15" s="105"/>
      <c r="G15" s="198"/>
      <c r="H15" s="199"/>
      <c r="I15" s="106"/>
      <c r="J15" s="200"/>
      <c r="K15" s="201"/>
      <c r="L15" s="201"/>
      <c r="M15" s="202">
        <f>K15-L15</f>
        <v>0</v>
      </c>
      <c r="N15" s="107" t="s">
        <v>30</v>
      </c>
      <c r="O15" s="195"/>
      <c r="P15" s="108">
        <v>1</v>
      </c>
      <c r="Q15" s="109">
        <f>K15*P15</f>
        <v>0</v>
      </c>
      <c r="R15" s="109">
        <f>L15*P15</f>
        <v>0</v>
      </c>
      <c r="S15" s="109">
        <f>Q15-R15</f>
        <v>0</v>
      </c>
      <c r="T15" s="203"/>
      <c r="U15" s="204" t="e">
        <f>T15/R15</f>
        <v>#DIV/0!</v>
      </c>
      <c r="X15" s="56"/>
      <c r="Y15" s="56" t="s">
        <v>37</v>
      </c>
      <c r="Z15" s="56"/>
    </row>
    <row r="16" spans="1:26" ht="15">
      <c r="A16" s="5">
        <v>2</v>
      </c>
      <c r="B16" s="90"/>
      <c r="C16" s="446"/>
      <c r="D16" s="447"/>
      <c r="E16" s="448"/>
      <c r="F16" s="75"/>
      <c r="G16" s="180"/>
      <c r="H16" s="68"/>
      <c r="I16" s="24"/>
      <c r="J16" s="69"/>
      <c r="K16" s="205"/>
      <c r="L16" s="205"/>
      <c r="M16" s="61">
        <f>K16-L16</f>
        <v>0</v>
      </c>
      <c r="N16" s="70" t="s">
        <v>30</v>
      </c>
      <c r="O16" s="196"/>
      <c r="P16" s="108">
        <v>1</v>
      </c>
      <c r="Q16" s="61">
        <f>K16*P16</f>
        <v>0</v>
      </c>
      <c r="R16" s="109">
        <f>L16*P16</f>
        <v>0</v>
      </c>
      <c r="S16" s="61">
        <f>Q16-R16</f>
        <v>0</v>
      </c>
      <c r="T16" s="206"/>
      <c r="U16" s="207" t="e">
        <f>T16/R16</f>
        <v>#DIV/0!</v>
      </c>
      <c r="X16" s="56"/>
      <c r="Y16" s="57" t="s">
        <v>36</v>
      </c>
      <c r="Z16" s="58"/>
    </row>
    <row r="17" spans="1:26" ht="15">
      <c r="A17" s="5">
        <v>3</v>
      </c>
      <c r="B17" s="90"/>
      <c r="C17" s="446"/>
      <c r="D17" s="447"/>
      <c r="E17" s="448"/>
      <c r="F17" s="75"/>
      <c r="G17" s="180"/>
      <c r="H17" s="68"/>
      <c r="I17" s="24"/>
      <c r="J17" s="69"/>
      <c r="K17" s="205"/>
      <c r="L17" s="205"/>
      <c r="M17" s="61">
        <f>K17-L17</f>
        <v>0</v>
      </c>
      <c r="N17" s="70" t="s">
        <v>30</v>
      </c>
      <c r="O17" s="196"/>
      <c r="P17" s="108">
        <v>1</v>
      </c>
      <c r="Q17" s="61">
        <f aca="true" t="shared" si="0" ref="Q17:Q44">K17*P17</f>
        <v>0</v>
      </c>
      <c r="R17" s="109">
        <f aca="true" t="shared" si="1" ref="R17:R44">L17*P17</f>
        <v>0</v>
      </c>
      <c r="S17" s="61">
        <f aca="true" t="shared" si="2" ref="S17:S44">Q17-R17</f>
        <v>0</v>
      </c>
      <c r="T17" s="206"/>
      <c r="U17" s="207" t="e">
        <f aca="true" t="shared" si="3" ref="U17:U44">T17/R17</f>
        <v>#DIV/0!</v>
      </c>
      <c r="X17" s="56"/>
      <c r="Y17" s="56" t="s">
        <v>35</v>
      </c>
      <c r="Z17" s="56"/>
    </row>
    <row r="18" spans="1:26" ht="15">
      <c r="A18" s="5">
        <v>4</v>
      </c>
      <c r="B18" s="90"/>
      <c r="C18" s="446"/>
      <c r="D18" s="447"/>
      <c r="E18" s="448"/>
      <c r="F18" s="75"/>
      <c r="G18" s="180"/>
      <c r="H18" s="68"/>
      <c r="I18" s="24"/>
      <c r="J18" s="69"/>
      <c r="K18" s="205"/>
      <c r="L18" s="205"/>
      <c r="M18" s="61">
        <f aca="true" t="shared" si="4" ref="M18:M44">K18-L18</f>
        <v>0</v>
      </c>
      <c r="N18" s="70" t="s">
        <v>30</v>
      </c>
      <c r="O18" s="196"/>
      <c r="P18" s="108">
        <v>1</v>
      </c>
      <c r="Q18" s="61">
        <f t="shared" si="0"/>
        <v>0</v>
      </c>
      <c r="R18" s="109">
        <f t="shared" si="1"/>
        <v>0</v>
      </c>
      <c r="S18" s="61">
        <f t="shared" si="2"/>
        <v>0</v>
      </c>
      <c r="T18" s="206"/>
      <c r="U18" s="207" t="e">
        <f t="shared" si="3"/>
        <v>#DIV/0!</v>
      </c>
      <c r="X18" s="59"/>
      <c r="Y18" s="59" t="s">
        <v>38</v>
      </c>
      <c r="Z18" s="59"/>
    </row>
    <row r="19" spans="1:21" ht="15">
      <c r="A19" s="5">
        <v>5</v>
      </c>
      <c r="B19" s="90"/>
      <c r="C19" s="446"/>
      <c r="D19" s="447"/>
      <c r="E19" s="448"/>
      <c r="F19" s="75"/>
      <c r="G19" s="180"/>
      <c r="H19" s="68"/>
      <c r="I19" s="24"/>
      <c r="J19" s="69"/>
      <c r="K19" s="205"/>
      <c r="L19" s="205"/>
      <c r="M19" s="61">
        <f t="shared" si="4"/>
        <v>0</v>
      </c>
      <c r="N19" s="70" t="s">
        <v>30</v>
      </c>
      <c r="O19" s="196"/>
      <c r="P19" s="108">
        <v>1</v>
      </c>
      <c r="Q19" s="61">
        <f t="shared" si="0"/>
        <v>0</v>
      </c>
      <c r="R19" s="109">
        <f t="shared" si="1"/>
        <v>0</v>
      </c>
      <c r="S19" s="61">
        <f t="shared" si="2"/>
        <v>0</v>
      </c>
      <c r="T19" s="206"/>
      <c r="U19" s="207" t="e">
        <f t="shared" si="3"/>
        <v>#DIV/0!</v>
      </c>
    </row>
    <row r="20" spans="1:21" ht="15">
      <c r="A20" s="5">
        <v>6</v>
      </c>
      <c r="B20" s="90"/>
      <c r="C20" s="446"/>
      <c r="D20" s="447"/>
      <c r="E20" s="448"/>
      <c r="F20" s="75"/>
      <c r="G20" s="180"/>
      <c r="H20" s="68"/>
      <c r="I20" s="24"/>
      <c r="J20" s="69"/>
      <c r="K20" s="205"/>
      <c r="L20" s="205"/>
      <c r="M20" s="61">
        <f t="shared" si="4"/>
        <v>0</v>
      </c>
      <c r="N20" s="70" t="s">
        <v>30</v>
      </c>
      <c r="O20" s="196"/>
      <c r="P20" s="108">
        <v>1</v>
      </c>
      <c r="Q20" s="61">
        <f t="shared" si="0"/>
        <v>0</v>
      </c>
      <c r="R20" s="109">
        <f t="shared" si="1"/>
        <v>0</v>
      </c>
      <c r="S20" s="61">
        <f t="shared" si="2"/>
        <v>0</v>
      </c>
      <c r="T20" s="206"/>
      <c r="U20" s="207" t="e">
        <f t="shared" si="3"/>
        <v>#DIV/0!</v>
      </c>
    </row>
    <row r="21" spans="1:21" ht="15">
      <c r="A21" s="5">
        <v>7</v>
      </c>
      <c r="B21" s="90"/>
      <c r="C21" s="446"/>
      <c r="D21" s="447"/>
      <c r="E21" s="448"/>
      <c r="F21" s="75"/>
      <c r="G21" s="180"/>
      <c r="H21" s="68"/>
      <c r="I21" s="24"/>
      <c r="J21" s="69"/>
      <c r="K21" s="205"/>
      <c r="L21" s="205"/>
      <c r="M21" s="61">
        <f t="shared" si="4"/>
        <v>0</v>
      </c>
      <c r="N21" s="70" t="s">
        <v>30</v>
      </c>
      <c r="O21" s="196"/>
      <c r="P21" s="108">
        <v>1</v>
      </c>
      <c r="Q21" s="61">
        <f t="shared" si="0"/>
        <v>0</v>
      </c>
      <c r="R21" s="109">
        <f t="shared" si="1"/>
        <v>0</v>
      </c>
      <c r="S21" s="61">
        <f>Q21-R21</f>
        <v>0</v>
      </c>
      <c r="T21" s="206"/>
      <c r="U21" s="207" t="e">
        <f t="shared" si="3"/>
        <v>#DIV/0!</v>
      </c>
    </row>
    <row r="22" spans="1:32" ht="15">
      <c r="A22" s="5">
        <v>8</v>
      </c>
      <c r="B22" s="90"/>
      <c r="C22" s="446"/>
      <c r="D22" s="447"/>
      <c r="E22" s="448"/>
      <c r="F22" s="75"/>
      <c r="G22" s="180"/>
      <c r="H22" s="68"/>
      <c r="I22" s="24"/>
      <c r="J22" s="69"/>
      <c r="K22" s="205"/>
      <c r="L22" s="208"/>
      <c r="M22" s="61">
        <f t="shared" si="4"/>
        <v>0</v>
      </c>
      <c r="N22" s="70" t="s">
        <v>30</v>
      </c>
      <c r="O22" s="196"/>
      <c r="P22" s="108">
        <v>1</v>
      </c>
      <c r="Q22" s="61">
        <f t="shared" si="0"/>
        <v>0</v>
      </c>
      <c r="R22" s="109">
        <f t="shared" si="1"/>
        <v>0</v>
      </c>
      <c r="S22" s="61">
        <f t="shared" si="2"/>
        <v>0</v>
      </c>
      <c r="T22" s="206"/>
      <c r="U22" s="207" t="e">
        <f t="shared" si="3"/>
        <v>#DIV/0!</v>
      </c>
      <c r="X22" s="175" t="s">
        <v>135</v>
      </c>
      <c r="Y22" s="260" t="s">
        <v>89</v>
      </c>
      <c r="Z22" s="163"/>
      <c r="AA22" s="163"/>
      <c r="AB22" s="163"/>
      <c r="AC22" s="163"/>
      <c r="AD22" s="163"/>
      <c r="AE22" s="163"/>
      <c r="AF22" s="164"/>
    </row>
    <row r="23" spans="1:32" ht="15">
      <c r="A23" s="5">
        <v>9</v>
      </c>
      <c r="B23" s="90"/>
      <c r="C23" s="446"/>
      <c r="D23" s="447"/>
      <c r="E23" s="448"/>
      <c r="F23" s="75"/>
      <c r="G23" s="180"/>
      <c r="H23" s="68"/>
      <c r="I23" s="24"/>
      <c r="J23" s="69"/>
      <c r="K23" s="205"/>
      <c r="L23" s="205"/>
      <c r="M23" s="61">
        <f t="shared" si="4"/>
        <v>0</v>
      </c>
      <c r="N23" s="264" t="s">
        <v>30</v>
      </c>
      <c r="O23" s="196"/>
      <c r="P23" s="108">
        <v>1</v>
      </c>
      <c r="Q23" s="61">
        <f t="shared" si="0"/>
        <v>0</v>
      </c>
      <c r="R23" s="109">
        <f t="shared" si="1"/>
        <v>0</v>
      </c>
      <c r="S23" s="61">
        <f t="shared" si="2"/>
        <v>0</v>
      </c>
      <c r="T23" s="206"/>
      <c r="U23" s="207" t="e">
        <f t="shared" si="3"/>
        <v>#DIV/0!</v>
      </c>
      <c r="X23" s="176"/>
      <c r="Y23" s="176" t="s">
        <v>136</v>
      </c>
      <c r="Z23" s="176"/>
      <c r="AA23" s="176"/>
      <c r="AB23" s="176"/>
      <c r="AC23" s="176"/>
      <c r="AD23" s="165"/>
      <c r="AE23" s="166"/>
      <c r="AF23" s="167"/>
    </row>
    <row r="24" spans="1:30" ht="15">
      <c r="A24" s="5">
        <v>10</v>
      </c>
      <c r="B24" s="90"/>
      <c r="C24" s="446"/>
      <c r="D24" s="447"/>
      <c r="E24" s="448"/>
      <c r="F24" s="75"/>
      <c r="G24" s="180"/>
      <c r="H24" s="68"/>
      <c r="I24" s="24"/>
      <c r="J24" s="69"/>
      <c r="K24" s="205"/>
      <c r="L24" s="205"/>
      <c r="M24" s="61">
        <f t="shared" si="4"/>
        <v>0</v>
      </c>
      <c r="N24" s="265" t="s">
        <v>30</v>
      </c>
      <c r="O24" s="196"/>
      <c r="P24" s="108">
        <v>1</v>
      </c>
      <c r="Q24" s="61">
        <f t="shared" si="0"/>
        <v>0</v>
      </c>
      <c r="R24" s="109">
        <f t="shared" si="1"/>
        <v>0</v>
      </c>
      <c r="S24" s="61">
        <f t="shared" si="2"/>
        <v>0</v>
      </c>
      <c r="T24" s="206"/>
      <c r="U24" s="207" t="e">
        <f t="shared" si="3"/>
        <v>#DIV/0!</v>
      </c>
      <c r="X24" s="259"/>
      <c r="Y24" s="259"/>
      <c r="Z24" s="259"/>
      <c r="AA24" s="259"/>
      <c r="AB24" s="259"/>
      <c r="AC24" s="259"/>
      <c r="AD24" s="259"/>
    </row>
    <row r="25" spans="1:30" ht="15">
      <c r="A25" s="5">
        <v>11</v>
      </c>
      <c r="B25" s="90"/>
      <c r="C25" s="446"/>
      <c r="D25" s="447"/>
      <c r="E25" s="448"/>
      <c r="F25" s="75"/>
      <c r="G25" s="180"/>
      <c r="H25" s="68"/>
      <c r="I25" s="24"/>
      <c r="J25" s="69"/>
      <c r="K25" s="205"/>
      <c r="L25" s="205"/>
      <c r="M25" s="61">
        <f t="shared" si="4"/>
        <v>0</v>
      </c>
      <c r="N25" s="70" t="s">
        <v>30</v>
      </c>
      <c r="O25" s="196"/>
      <c r="P25" s="108">
        <v>1</v>
      </c>
      <c r="Q25" s="61">
        <f t="shared" si="0"/>
        <v>0</v>
      </c>
      <c r="R25" s="109">
        <f t="shared" si="1"/>
        <v>0</v>
      </c>
      <c r="S25" s="61">
        <f t="shared" si="2"/>
        <v>0</v>
      </c>
      <c r="T25" s="206"/>
      <c r="U25" s="207" t="e">
        <f t="shared" si="3"/>
        <v>#DIV/0!</v>
      </c>
      <c r="X25" s="259"/>
      <c r="Y25" s="259"/>
      <c r="Z25" s="259"/>
      <c r="AA25" s="259"/>
      <c r="AB25" s="259"/>
      <c r="AC25" s="259"/>
      <c r="AD25" s="259"/>
    </row>
    <row r="26" spans="1:30" ht="15">
      <c r="A26" s="5">
        <v>12</v>
      </c>
      <c r="B26" s="90"/>
      <c r="C26" s="446"/>
      <c r="D26" s="447"/>
      <c r="E26" s="448"/>
      <c r="F26" s="75"/>
      <c r="G26" s="180"/>
      <c r="H26" s="68"/>
      <c r="I26" s="24"/>
      <c r="J26" s="69"/>
      <c r="K26" s="205"/>
      <c r="L26" s="205"/>
      <c r="M26" s="61">
        <f t="shared" si="4"/>
        <v>0</v>
      </c>
      <c r="N26" s="70" t="s">
        <v>30</v>
      </c>
      <c r="O26" s="196"/>
      <c r="P26" s="108">
        <v>1</v>
      </c>
      <c r="Q26" s="61">
        <f t="shared" si="0"/>
        <v>0</v>
      </c>
      <c r="R26" s="109">
        <f t="shared" si="1"/>
        <v>0</v>
      </c>
      <c r="S26" s="61">
        <f t="shared" si="2"/>
        <v>0</v>
      </c>
      <c r="T26" s="206"/>
      <c r="U26" s="207" t="e">
        <f t="shared" si="3"/>
        <v>#DIV/0!</v>
      </c>
      <c r="X26" s="259"/>
      <c r="Y26" s="259"/>
      <c r="Z26" s="259"/>
      <c r="AA26" s="259"/>
      <c r="AB26" s="259"/>
      <c r="AC26" s="259"/>
      <c r="AD26" s="259"/>
    </row>
    <row r="27" spans="1:30" ht="15">
      <c r="A27" s="5">
        <v>13</v>
      </c>
      <c r="B27" s="90"/>
      <c r="C27" s="446"/>
      <c r="D27" s="447"/>
      <c r="E27" s="448"/>
      <c r="F27" s="75"/>
      <c r="G27" s="180"/>
      <c r="H27" s="68"/>
      <c r="I27" s="24"/>
      <c r="J27" s="69"/>
      <c r="K27" s="205"/>
      <c r="L27" s="205"/>
      <c r="M27" s="61">
        <f t="shared" si="4"/>
        <v>0</v>
      </c>
      <c r="N27" s="70" t="s">
        <v>30</v>
      </c>
      <c r="O27" s="196"/>
      <c r="P27" s="108">
        <v>1</v>
      </c>
      <c r="Q27" s="61">
        <f t="shared" si="0"/>
        <v>0</v>
      </c>
      <c r="R27" s="109">
        <f t="shared" si="1"/>
        <v>0</v>
      </c>
      <c r="S27" s="61">
        <f t="shared" si="2"/>
        <v>0</v>
      </c>
      <c r="T27" s="206"/>
      <c r="U27" s="207" t="e">
        <f t="shared" si="3"/>
        <v>#DIV/0!</v>
      </c>
      <c r="X27" s="259"/>
      <c r="Y27" s="259"/>
      <c r="Z27" s="259"/>
      <c r="AA27" s="259"/>
      <c r="AB27" s="259"/>
      <c r="AC27" s="259"/>
      <c r="AD27" s="259"/>
    </row>
    <row r="28" spans="1:30" ht="15">
      <c r="A28" s="5">
        <v>14</v>
      </c>
      <c r="B28" s="90"/>
      <c r="C28" s="446"/>
      <c r="D28" s="447"/>
      <c r="E28" s="448"/>
      <c r="F28" s="75"/>
      <c r="G28" s="180"/>
      <c r="H28" s="68"/>
      <c r="I28" s="24"/>
      <c r="J28" s="69"/>
      <c r="K28" s="205"/>
      <c r="L28" s="205"/>
      <c r="M28" s="61">
        <f t="shared" si="4"/>
        <v>0</v>
      </c>
      <c r="N28" s="70" t="s">
        <v>30</v>
      </c>
      <c r="O28" s="196"/>
      <c r="P28" s="108">
        <v>1</v>
      </c>
      <c r="Q28" s="61">
        <f t="shared" si="0"/>
        <v>0</v>
      </c>
      <c r="R28" s="109">
        <f t="shared" si="1"/>
        <v>0</v>
      </c>
      <c r="S28" s="61">
        <f t="shared" si="2"/>
        <v>0</v>
      </c>
      <c r="T28" s="206"/>
      <c r="U28" s="207" t="e">
        <f t="shared" si="3"/>
        <v>#DIV/0!</v>
      </c>
      <c r="X28" s="259"/>
      <c r="Y28" s="259"/>
      <c r="Z28" s="259"/>
      <c r="AA28" s="259"/>
      <c r="AB28" s="259"/>
      <c r="AC28" s="259"/>
      <c r="AD28" s="259"/>
    </row>
    <row r="29" spans="1:30" ht="15">
      <c r="A29" s="5">
        <v>15</v>
      </c>
      <c r="B29" s="90"/>
      <c r="C29" s="446"/>
      <c r="D29" s="447"/>
      <c r="E29" s="448"/>
      <c r="F29" s="75"/>
      <c r="G29" s="180"/>
      <c r="H29" s="68"/>
      <c r="I29" s="24"/>
      <c r="J29" s="69"/>
      <c r="K29" s="205"/>
      <c r="L29" s="208"/>
      <c r="M29" s="61">
        <f t="shared" si="4"/>
        <v>0</v>
      </c>
      <c r="N29" s="70" t="s">
        <v>30</v>
      </c>
      <c r="O29" s="196"/>
      <c r="P29" s="108">
        <v>1</v>
      </c>
      <c r="Q29" s="61">
        <f t="shared" si="0"/>
        <v>0</v>
      </c>
      <c r="R29" s="109">
        <f t="shared" si="1"/>
        <v>0</v>
      </c>
      <c r="S29" s="61">
        <f t="shared" si="2"/>
        <v>0</v>
      </c>
      <c r="T29" s="206"/>
      <c r="U29" s="207" t="e">
        <f t="shared" si="3"/>
        <v>#DIV/0!</v>
      </c>
      <c r="X29" s="259"/>
      <c r="Y29" s="259"/>
      <c r="Z29" s="259"/>
      <c r="AA29" s="259"/>
      <c r="AB29" s="259"/>
      <c r="AC29" s="259"/>
      <c r="AD29" s="259"/>
    </row>
    <row r="30" spans="1:30" ht="15">
      <c r="A30" s="5">
        <v>16</v>
      </c>
      <c r="B30" s="90"/>
      <c r="C30" s="446"/>
      <c r="D30" s="447"/>
      <c r="E30" s="448"/>
      <c r="F30" s="75"/>
      <c r="G30" s="180"/>
      <c r="H30" s="68"/>
      <c r="I30" s="24"/>
      <c r="J30" s="69"/>
      <c r="K30" s="205"/>
      <c r="L30" s="205"/>
      <c r="M30" s="61">
        <f t="shared" si="4"/>
        <v>0</v>
      </c>
      <c r="N30" s="70" t="s">
        <v>30</v>
      </c>
      <c r="O30" s="196"/>
      <c r="P30" s="108">
        <v>1</v>
      </c>
      <c r="Q30" s="61">
        <f t="shared" si="0"/>
        <v>0</v>
      </c>
      <c r="R30" s="109">
        <f t="shared" si="1"/>
        <v>0</v>
      </c>
      <c r="S30" s="61">
        <f t="shared" si="2"/>
        <v>0</v>
      </c>
      <c r="T30" s="206"/>
      <c r="U30" s="207" t="e">
        <f t="shared" si="3"/>
        <v>#DIV/0!</v>
      </c>
      <c r="X30" s="259"/>
      <c r="Y30" s="259"/>
      <c r="Z30" s="259"/>
      <c r="AA30" s="259"/>
      <c r="AB30" s="259"/>
      <c r="AC30" s="259"/>
      <c r="AD30" s="259"/>
    </row>
    <row r="31" spans="1:30" ht="15">
      <c r="A31" s="9">
        <v>17</v>
      </c>
      <c r="B31" s="90"/>
      <c r="C31" s="446"/>
      <c r="D31" s="447"/>
      <c r="E31" s="448"/>
      <c r="F31" s="76"/>
      <c r="G31" s="180"/>
      <c r="H31" s="209"/>
      <c r="I31" s="25"/>
      <c r="J31" s="210"/>
      <c r="K31" s="211"/>
      <c r="L31" s="205"/>
      <c r="M31" s="61">
        <f t="shared" si="4"/>
        <v>0</v>
      </c>
      <c r="N31" s="70" t="s">
        <v>30</v>
      </c>
      <c r="O31" s="196"/>
      <c r="P31" s="108">
        <v>1</v>
      </c>
      <c r="Q31" s="61">
        <f t="shared" si="0"/>
        <v>0</v>
      </c>
      <c r="R31" s="109">
        <f t="shared" si="1"/>
        <v>0</v>
      </c>
      <c r="S31" s="61">
        <f t="shared" si="2"/>
        <v>0</v>
      </c>
      <c r="T31" s="206"/>
      <c r="U31" s="207" t="e">
        <f t="shared" si="3"/>
        <v>#DIV/0!</v>
      </c>
      <c r="X31" s="259"/>
      <c r="Y31" s="259"/>
      <c r="Z31" s="259"/>
      <c r="AA31" s="259"/>
      <c r="AB31" s="259"/>
      <c r="AC31" s="259"/>
      <c r="AD31" s="259"/>
    </row>
    <row r="32" spans="1:30" ht="15">
      <c r="A32" s="5">
        <v>18</v>
      </c>
      <c r="B32" s="90"/>
      <c r="C32" s="446"/>
      <c r="D32" s="447"/>
      <c r="E32" s="448"/>
      <c r="F32" s="75"/>
      <c r="G32" s="180"/>
      <c r="H32" s="68"/>
      <c r="I32" s="24"/>
      <c r="J32" s="69"/>
      <c r="K32" s="205"/>
      <c r="L32" s="205"/>
      <c r="M32" s="61">
        <f t="shared" si="4"/>
        <v>0</v>
      </c>
      <c r="N32" s="264" t="s">
        <v>30</v>
      </c>
      <c r="O32" s="196"/>
      <c r="P32" s="108">
        <v>1</v>
      </c>
      <c r="Q32" s="61">
        <f t="shared" si="0"/>
        <v>0</v>
      </c>
      <c r="R32" s="109">
        <f t="shared" si="1"/>
        <v>0</v>
      </c>
      <c r="S32" s="61">
        <f t="shared" si="2"/>
        <v>0</v>
      </c>
      <c r="T32" s="206"/>
      <c r="U32" s="207" t="e">
        <f t="shared" si="3"/>
        <v>#DIV/0!</v>
      </c>
      <c r="X32" s="259"/>
      <c r="Y32" s="259"/>
      <c r="Z32" s="259"/>
      <c r="AA32" s="259"/>
      <c r="AB32" s="259"/>
      <c r="AC32" s="259"/>
      <c r="AD32" s="259"/>
    </row>
    <row r="33" spans="1:30" ht="15">
      <c r="A33" s="5">
        <v>19</v>
      </c>
      <c r="B33" s="90"/>
      <c r="C33" s="446"/>
      <c r="D33" s="447"/>
      <c r="E33" s="448"/>
      <c r="F33" s="75"/>
      <c r="G33" s="180"/>
      <c r="H33" s="68"/>
      <c r="I33" s="24"/>
      <c r="J33" s="69"/>
      <c r="K33" s="205"/>
      <c r="L33" s="205"/>
      <c r="M33" s="61">
        <f t="shared" si="4"/>
        <v>0</v>
      </c>
      <c r="N33" s="265" t="s">
        <v>30</v>
      </c>
      <c r="O33" s="196"/>
      <c r="P33" s="108">
        <v>1</v>
      </c>
      <c r="Q33" s="61">
        <f t="shared" si="0"/>
        <v>0</v>
      </c>
      <c r="R33" s="109">
        <f t="shared" si="1"/>
        <v>0</v>
      </c>
      <c r="S33" s="61">
        <f t="shared" si="2"/>
        <v>0</v>
      </c>
      <c r="T33" s="206"/>
      <c r="U33" s="207" t="e">
        <f t="shared" si="3"/>
        <v>#DIV/0!</v>
      </c>
      <c r="X33" s="259"/>
      <c r="Y33" s="259"/>
      <c r="Z33" s="259"/>
      <c r="AA33" s="259"/>
      <c r="AB33" s="259"/>
      <c r="AC33" s="259"/>
      <c r="AD33" s="259"/>
    </row>
    <row r="34" spans="1:30" ht="15">
      <c r="A34" s="5">
        <v>20</v>
      </c>
      <c r="B34" s="90"/>
      <c r="C34" s="446"/>
      <c r="D34" s="447"/>
      <c r="E34" s="448"/>
      <c r="F34" s="75"/>
      <c r="G34" s="180"/>
      <c r="H34" s="68"/>
      <c r="I34" s="24"/>
      <c r="J34" s="69"/>
      <c r="K34" s="205"/>
      <c r="L34" s="205"/>
      <c r="M34" s="61">
        <f t="shared" si="4"/>
        <v>0</v>
      </c>
      <c r="N34" s="70" t="s">
        <v>30</v>
      </c>
      <c r="O34" s="196"/>
      <c r="P34" s="108">
        <v>1</v>
      </c>
      <c r="Q34" s="61">
        <f t="shared" si="0"/>
        <v>0</v>
      </c>
      <c r="R34" s="109">
        <f t="shared" si="1"/>
        <v>0</v>
      </c>
      <c r="S34" s="61">
        <f t="shared" si="2"/>
        <v>0</v>
      </c>
      <c r="T34" s="206"/>
      <c r="U34" s="207" t="e">
        <f t="shared" si="3"/>
        <v>#DIV/0!</v>
      </c>
      <c r="X34" s="259"/>
      <c r="Y34" s="259"/>
      <c r="Z34" s="259"/>
      <c r="AA34" s="259"/>
      <c r="AB34" s="259"/>
      <c r="AC34" s="259"/>
      <c r="AD34" s="259"/>
    </row>
    <row r="35" spans="1:30" ht="15">
      <c r="A35" s="5">
        <v>21</v>
      </c>
      <c r="B35" s="90"/>
      <c r="C35" s="446"/>
      <c r="D35" s="447"/>
      <c r="E35" s="448"/>
      <c r="F35" s="75"/>
      <c r="G35" s="180"/>
      <c r="H35" s="68"/>
      <c r="I35" s="24"/>
      <c r="J35" s="69"/>
      <c r="K35" s="205"/>
      <c r="L35" s="205"/>
      <c r="M35" s="61">
        <f t="shared" si="4"/>
        <v>0</v>
      </c>
      <c r="N35" s="70" t="s">
        <v>30</v>
      </c>
      <c r="O35" s="196"/>
      <c r="P35" s="108">
        <v>1</v>
      </c>
      <c r="Q35" s="61">
        <f t="shared" si="0"/>
        <v>0</v>
      </c>
      <c r="R35" s="109">
        <f t="shared" si="1"/>
        <v>0</v>
      </c>
      <c r="S35" s="61">
        <f t="shared" si="2"/>
        <v>0</v>
      </c>
      <c r="T35" s="206"/>
      <c r="U35" s="207" t="e">
        <f t="shared" si="3"/>
        <v>#DIV/0!</v>
      </c>
      <c r="X35" s="259"/>
      <c r="Y35" s="259"/>
      <c r="Z35" s="259"/>
      <c r="AA35" s="259"/>
      <c r="AB35" s="259"/>
      <c r="AC35" s="259"/>
      <c r="AD35" s="259"/>
    </row>
    <row r="36" spans="1:30" ht="15">
      <c r="A36" s="5">
        <v>22</v>
      </c>
      <c r="B36" s="90"/>
      <c r="C36" s="446"/>
      <c r="D36" s="447"/>
      <c r="E36" s="448"/>
      <c r="F36" s="75"/>
      <c r="G36" s="180"/>
      <c r="H36" s="68"/>
      <c r="I36" s="24"/>
      <c r="J36" s="69"/>
      <c r="K36" s="205"/>
      <c r="L36" s="205"/>
      <c r="M36" s="61">
        <f t="shared" si="4"/>
        <v>0</v>
      </c>
      <c r="N36" s="70" t="s">
        <v>30</v>
      </c>
      <c r="O36" s="196"/>
      <c r="P36" s="108">
        <v>1</v>
      </c>
      <c r="Q36" s="61">
        <f t="shared" si="0"/>
        <v>0</v>
      </c>
      <c r="R36" s="109">
        <f t="shared" si="1"/>
        <v>0</v>
      </c>
      <c r="S36" s="61">
        <f t="shared" si="2"/>
        <v>0</v>
      </c>
      <c r="T36" s="206"/>
      <c r="U36" s="207" t="e">
        <f t="shared" si="3"/>
        <v>#DIV/0!</v>
      </c>
      <c r="X36" s="259"/>
      <c r="Y36" s="259"/>
      <c r="Z36" s="259"/>
      <c r="AA36" s="259"/>
      <c r="AB36" s="259"/>
      <c r="AC36" s="259"/>
      <c r="AD36" s="259"/>
    </row>
    <row r="37" spans="1:30" ht="15">
      <c r="A37" s="5">
        <v>23</v>
      </c>
      <c r="B37" s="90"/>
      <c r="C37" s="446"/>
      <c r="D37" s="447"/>
      <c r="E37" s="448"/>
      <c r="F37" s="75"/>
      <c r="G37" s="180"/>
      <c r="H37" s="68"/>
      <c r="I37" s="24"/>
      <c r="J37" s="69"/>
      <c r="K37" s="205"/>
      <c r="L37" s="205"/>
      <c r="M37" s="61">
        <f t="shared" si="4"/>
        <v>0</v>
      </c>
      <c r="N37" s="70" t="s">
        <v>30</v>
      </c>
      <c r="O37" s="196"/>
      <c r="P37" s="108">
        <v>1</v>
      </c>
      <c r="Q37" s="61">
        <f t="shared" si="0"/>
        <v>0</v>
      </c>
      <c r="R37" s="109">
        <f t="shared" si="1"/>
        <v>0</v>
      </c>
      <c r="S37" s="61">
        <f t="shared" si="2"/>
        <v>0</v>
      </c>
      <c r="T37" s="206"/>
      <c r="U37" s="207" t="e">
        <f t="shared" si="3"/>
        <v>#DIV/0!</v>
      </c>
      <c r="X37" s="259"/>
      <c r="Y37" s="259"/>
      <c r="Z37" s="259"/>
      <c r="AA37" s="259"/>
      <c r="AB37" s="259"/>
      <c r="AC37" s="259"/>
      <c r="AD37" s="259"/>
    </row>
    <row r="38" spans="1:30" ht="15">
      <c r="A38" s="5">
        <v>24</v>
      </c>
      <c r="B38" s="90"/>
      <c r="C38" s="446"/>
      <c r="D38" s="447"/>
      <c r="E38" s="448"/>
      <c r="F38" s="77"/>
      <c r="G38" s="180"/>
      <c r="H38" s="68"/>
      <c r="I38" s="24"/>
      <c r="J38" s="69"/>
      <c r="K38" s="205"/>
      <c r="L38" s="205"/>
      <c r="M38" s="61">
        <f t="shared" si="4"/>
        <v>0</v>
      </c>
      <c r="N38" s="70" t="s">
        <v>30</v>
      </c>
      <c r="O38" s="196"/>
      <c r="P38" s="108">
        <v>1</v>
      </c>
      <c r="Q38" s="61">
        <f t="shared" si="0"/>
        <v>0</v>
      </c>
      <c r="R38" s="109">
        <f t="shared" si="1"/>
        <v>0</v>
      </c>
      <c r="S38" s="61">
        <f t="shared" si="2"/>
        <v>0</v>
      </c>
      <c r="T38" s="206"/>
      <c r="U38" s="207" t="e">
        <f t="shared" si="3"/>
        <v>#DIV/0!</v>
      </c>
      <c r="X38" s="259"/>
      <c r="Y38" s="259"/>
      <c r="Z38" s="259"/>
      <c r="AA38" s="259"/>
      <c r="AB38" s="259"/>
      <c r="AC38" s="259"/>
      <c r="AD38" s="259"/>
    </row>
    <row r="39" spans="1:30" ht="15">
      <c r="A39" s="5">
        <v>25</v>
      </c>
      <c r="B39" s="90"/>
      <c r="C39" s="446"/>
      <c r="D39" s="447"/>
      <c r="E39" s="448"/>
      <c r="F39" s="75"/>
      <c r="G39" s="180"/>
      <c r="H39" s="68"/>
      <c r="I39" s="24"/>
      <c r="J39" s="69"/>
      <c r="K39" s="205"/>
      <c r="L39" s="205"/>
      <c r="M39" s="61">
        <f t="shared" si="4"/>
        <v>0</v>
      </c>
      <c r="N39" s="70" t="s">
        <v>30</v>
      </c>
      <c r="O39" s="196"/>
      <c r="P39" s="108">
        <v>1</v>
      </c>
      <c r="Q39" s="61">
        <f t="shared" si="0"/>
        <v>0</v>
      </c>
      <c r="R39" s="109">
        <f t="shared" si="1"/>
        <v>0</v>
      </c>
      <c r="S39" s="61">
        <f t="shared" si="2"/>
        <v>0</v>
      </c>
      <c r="T39" s="206"/>
      <c r="U39" s="207" t="e">
        <f t="shared" si="3"/>
        <v>#DIV/0!</v>
      </c>
      <c r="X39" s="259"/>
      <c r="Y39" s="259"/>
      <c r="Z39" s="259"/>
      <c r="AA39" s="259"/>
      <c r="AB39" s="259"/>
      <c r="AC39" s="259"/>
      <c r="AD39" s="259"/>
    </row>
    <row r="40" spans="1:30" ht="15">
      <c r="A40" s="5">
        <v>26</v>
      </c>
      <c r="B40" s="90"/>
      <c r="C40" s="446"/>
      <c r="D40" s="447"/>
      <c r="E40" s="448"/>
      <c r="F40" s="75"/>
      <c r="G40" s="180"/>
      <c r="H40" s="68"/>
      <c r="I40" s="24"/>
      <c r="J40" s="69"/>
      <c r="K40" s="205"/>
      <c r="L40" s="205"/>
      <c r="M40" s="61">
        <f t="shared" si="4"/>
        <v>0</v>
      </c>
      <c r="N40" s="70" t="s">
        <v>30</v>
      </c>
      <c r="O40" s="196"/>
      <c r="P40" s="108">
        <v>1</v>
      </c>
      <c r="Q40" s="61">
        <f t="shared" si="0"/>
        <v>0</v>
      </c>
      <c r="R40" s="109">
        <f t="shared" si="1"/>
        <v>0</v>
      </c>
      <c r="S40" s="61">
        <f t="shared" si="2"/>
        <v>0</v>
      </c>
      <c r="T40" s="206"/>
      <c r="U40" s="207" t="e">
        <f t="shared" si="3"/>
        <v>#DIV/0!</v>
      </c>
      <c r="X40" s="259"/>
      <c r="Y40" s="259"/>
      <c r="Z40" s="259"/>
      <c r="AA40" s="259"/>
      <c r="AB40" s="259"/>
      <c r="AC40" s="259"/>
      <c r="AD40" s="259"/>
    </row>
    <row r="41" spans="1:30" ht="15">
      <c r="A41" s="5">
        <v>27</v>
      </c>
      <c r="B41" s="90"/>
      <c r="C41" s="446"/>
      <c r="D41" s="447"/>
      <c r="E41" s="448"/>
      <c r="F41" s="75"/>
      <c r="G41" s="180"/>
      <c r="H41" s="68"/>
      <c r="I41" s="24"/>
      <c r="J41" s="69"/>
      <c r="K41" s="205"/>
      <c r="L41" s="205"/>
      <c r="M41" s="61">
        <f t="shared" si="4"/>
        <v>0</v>
      </c>
      <c r="N41" s="264" t="s">
        <v>30</v>
      </c>
      <c r="O41" s="196"/>
      <c r="P41" s="108">
        <v>1</v>
      </c>
      <c r="Q41" s="61">
        <f t="shared" si="0"/>
        <v>0</v>
      </c>
      <c r="R41" s="109">
        <f t="shared" si="1"/>
        <v>0</v>
      </c>
      <c r="S41" s="61">
        <f t="shared" si="2"/>
        <v>0</v>
      </c>
      <c r="T41" s="206"/>
      <c r="U41" s="207" t="e">
        <f t="shared" si="3"/>
        <v>#DIV/0!</v>
      </c>
      <c r="X41" s="259"/>
      <c r="Y41" s="259"/>
      <c r="Z41" s="259"/>
      <c r="AA41" s="259"/>
      <c r="AB41" s="259"/>
      <c r="AC41" s="259"/>
      <c r="AD41" s="259"/>
    </row>
    <row r="42" spans="1:30" ht="15">
      <c r="A42" s="5">
        <v>28</v>
      </c>
      <c r="B42" s="90"/>
      <c r="C42" s="446"/>
      <c r="D42" s="447"/>
      <c r="E42" s="448"/>
      <c r="F42" s="75"/>
      <c r="G42" s="180"/>
      <c r="H42" s="68"/>
      <c r="I42" s="24"/>
      <c r="J42" s="69"/>
      <c r="K42" s="205"/>
      <c r="L42" s="205"/>
      <c r="M42" s="61">
        <f t="shared" si="4"/>
        <v>0</v>
      </c>
      <c r="N42" s="265" t="s">
        <v>30</v>
      </c>
      <c r="O42" s="196"/>
      <c r="P42" s="108">
        <v>1</v>
      </c>
      <c r="Q42" s="61">
        <f t="shared" si="0"/>
        <v>0</v>
      </c>
      <c r="R42" s="109">
        <f t="shared" si="1"/>
        <v>0</v>
      </c>
      <c r="S42" s="61">
        <f t="shared" si="2"/>
        <v>0</v>
      </c>
      <c r="T42" s="206"/>
      <c r="U42" s="207" t="e">
        <f t="shared" si="3"/>
        <v>#DIV/0!</v>
      </c>
      <c r="X42" s="259"/>
      <c r="Y42" s="259"/>
      <c r="Z42" s="259"/>
      <c r="AA42" s="259"/>
      <c r="AB42" s="259"/>
      <c r="AC42" s="259"/>
      <c r="AD42" s="259"/>
    </row>
    <row r="43" spans="1:30" ht="15">
      <c r="A43" s="5">
        <v>29</v>
      </c>
      <c r="B43" s="90"/>
      <c r="C43" s="446"/>
      <c r="D43" s="447"/>
      <c r="E43" s="448"/>
      <c r="F43" s="75"/>
      <c r="G43" s="180"/>
      <c r="H43" s="68"/>
      <c r="I43" s="24"/>
      <c r="J43" s="69"/>
      <c r="K43" s="205"/>
      <c r="L43" s="205"/>
      <c r="M43" s="61">
        <f t="shared" si="4"/>
        <v>0</v>
      </c>
      <c r="N43" s="70" t="s">
        <v>30</v>
      </c>
      <c r="O43" s="196"/>
      <c r="P43" s="108">
        <v>1</v>
      </c>
      <c r="Q43" s="61">
        <f t="shared" si="0"/>
        <v>0</v>
      </c>
      <c r="R43" s="109">
        <f t="shared" si="1"/>
        <v>0</v>
      </c>
      <c r="S43" s="61">
        <f t="shared" si="2"/>
        <v>0</v>
      </c>
      <c r="T43" s="206"/>
      <c r="U43" s="207" t="e">
        <f t="shared" si="3"/>
        <v>#DIV/0!</v>
      </c>
      <c r="X43" s="259"/>
      <c r="Y43" s="259"/>
      <c r="Z43" s="259"/>
      <c r="AA43" s="259"/>
      <c r="AB43" s="259"/>
      <c r="AC43" s="259"/>
      <c r="AD43" s="259"/>
    </row>
    <row r="44" spans="1:30" ht="15">
      <c r="A44" s="5">
        <v>30</v>
      </c>
      <c r="B44" s="26"/>
      <c r="C44" s="449"/>
      <c r="D44" s="450"/>
      <c r="E44" s="451"/>
      <c r="F44" s="78"/>
      <c r="G44" s="239"/>
      <c r="H44" s="71"/>
      <c r="I44" s="27"/>
      <c r="J44" s="267"/>
      <c r="K44" s="268"/>
      <c r="L44" s="268"/>
      <c r="M44" s="269">
        <f t="shared" si="4"/>
        <v>0</v>
      </c>
      <c r="N44" s="264" t="s">
        <v>30</v>
      </c>
      <c r="O44" s="197"/>
      <c r="P44" s="270">
        <v>1</v>
      </c>
      <c r="Q44" s="269">
        <f t="shared" si="0"/>
        <v>0</v>
      </c>
      <c r="R44" s="109">
        <f t="shared" si="1"/>
        <v>0</v>
      </c>
      <c r="S44" s="61">
        <f t="shared" si="2"/>
        <v>0</v>
      </c>
      <c r="T44" s="206"/>
      <c r="U44" s="213" t="e">
        <f t="shared" si="3"/>
        <v>#DIV/0!</v>
      </c>
      <c r="X44" s="259"/>
      <c r="Y44" s="259"/>
      <c r="Z44" s="259"/>
      <c r="AA44" s="259"/>
      <c r="AB44" s="259"/>
      <c r="AC44" s="259"/>
      <c r="AD44" s="259"/>
    </row>
    <row r="45" spans="2:30" ht="15">
      <c r="B45" s="286" t="s">
        <v>144</v>
      </c>
      <c r="G45" s="214"/>
      <c r="H45" s="214"/>
      <c r="I45" s="214"/>
      <c r="J45" s="266" t="s">
        <v>32</v>
      </c>
      <c r="K45" s="266">
        <f>SUM(K15:K44)</f>
        <v>0</v>
      </c>
      <c r="L45" s="266">
        <f>SUM(L15:L44)</f>
        <v>0</v>
      </c>
      <c r="M45" s="266">
        <f>SUM(M15:M44)</f>
        <v>0</v>
      </c>
      <c r="N45" s="276" t="s">
        <v>148</v>
      </c>
      <c r="O45" s="276" t="s">
        <v>149</v>
      </c>
      <c r="P45" s="276" t="s">
        <v>149</v>
      </c>
      <c r="Q45" s="266">
        <f>SUM(Q15:Q44)</f>
        <v>0</v>
      </c>
      <c r="R45" s="266">
        <f>SUM(R15:R44)</f>
        <v>0</v>
      </c>
      <c r="S45" s="266">
        <f>SUM(S15:S44)</f>
        <v>0</v>
      </c>
      <c r="T45" s="271">
        <f>SUM(T15:T44)</f>
        <v>0</v>
      </c>
      <c r="U45" s="215" t="e">
        <f>T45/R45</f>
        <v>#DIV/0!</v>
      </c>
      <c r="X45" s="259"/>
      <c r="Y45" s="259"/>
      <c r="Z45" s="259"/>
      <c r="AA45" s="259"/>
      <c r="AB45" s="259"/>
      <c r="AC45" s="259"/>
      <c r="AD45" s="259"/>
    </row>
    <row r="46" spans="2:30" ht="15">
      <c r="B46" s="287" t="s">
        <v>155</v>
      </c>
      <c r="X46" s="259"/>
      <c r="Y46" s="259"/>
      <c r="Z46" s="259"/>
      <c r="AA46" s="259"/>
      <c r="AB46" s="259"/>
      <c r="AC46" s="259"/>
      <c r="AD46" s="259"/>
    </row>
    <row r="47" spans="2:30" ht="15">
      <c r="B47" s="1"/>
      <c r="X47" s="259"/>
      <c r="Y47" s="259"/>
      <c r="Z47" s="259"/>
      <c r="AA47" s="259"/>
      <c r="AB47" s="259"/>
      <c r="AC47" s="259"/>
      <c r="AD47" s="259"/>
    </row>
    <row r="48" spans="24:30" ht="15">
      <c r="X48" s="259"/>
      <c r="Y48" s="259"/>
      <c r="Z48" s="259"/>
      <c r="AA48" s="259"/>
      <c r="AB48" s="259"/>
      <c r="AC48" s="259"/>
      <c r="AD48" s="259"/>
    </row>
    <row r="49" spans="24:30" ht="15">
      <c r="X49" s="259"/>
      <c r="Y49" s="259"/>
      <c r="Z49" s="259"/>
      <c r="AA49" s="259"/>
      <c r="AB49" s="259"/>
      <c r="AC49" s="259"/>
      <c r="AD49" s="259"/>
    </row>
    <row r="50" spans="24:30" ht="15">
      <c r="X50" s="259"/>
      <c r="Y50" s="259"/>
      <c r="Z50" s="259"/>
      <c r="AA50" s="259"/>
      <c r="AB50" s="259"/>
      <c r="AC50" s="259"/>
      <c r="AD50" s="259"/>
    </row>
    <row r="51" spans="24:30" ht="15">
      <c r="X51" s="259"/>
      <c r="Y51" s="259"/>
      <c r="Z51" s="259"/>
      <c r="AA51" s="259"/>
      <c r="AB51" s="259"/>
      <c r="AC51" s="259"/>
      <c r="AD51" s="259"/>
    </row>
  </sheetData>
  <sheetProtection/>
  <mergeCells count="44">
    <mergeCell ref="T12:U12"/>
    <mergeCell ref="B1:S1"/>
    <mergeCell ref="B2:S2"/>
    <mergeCell ref="B3:S3"/>
    <mergeCell ref="B4:S4"/>
    <mergeCell ref="K6:L6"/>
    <mergeCell ref="K8:L8"/>
    <mergeCell ref="E6:I6"/>
    <mergeCell ref="C14:E14"/>
    <mergeCell ref="B12:B13"/>
    <mergeCell ref="C12:E13"/>
    <mergeCell ref="F12:F13"/>
    <mergeCell ref="G12:O12"/>
    <mergeCell ref="P12:S12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</mergeCells>
  <dataValidations count="4">
    <dataValidation type="list" allowBlank="1" showInputMessage="1" showErrorMessage="1" sqref="K6:L6">
      <formula1>$Y$10:$Y$12</formula1>
    </dataValidation>
    <dataValidation type="list" allowBlank="1" showInputMessage="1" showErrorMessage="1" sqref="G15:G44">
      <formula1>$Y$14:$Y$18</formula1>
    </dataValidation>
    <dataValidation type="list" allowBlank="1" showInputMessage="1" showErrorMessage="1" sqref="IU15:IU44">
      <formula1>$Y$22:$Y$51</formula1>
    </dataValidation>
    <dataValidation type="list" allowBlank="1" showInputMessage="1" showErrorMessage="1" sqref="B15:B44">
      <formula1>$Y$22:$Y$23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B14:C14 F14:P14 S14:T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47"/>
  <sheetViews>
    <sheetView showGridLines="0" zoomScaleSheetLayoutView="90" zoomScalePageLayoutView="0" workbookViewId="0" topLeftCell="A1">
      <selection activeCell="B17" sqref="B17"/>
    </sheetView>
  </sheetViews>
  <sheetFormatPr defaultColWidth="9.140625" defaultRowHeight="15"/>
  <cols>
    <col min="1" max="1" width="3.7109375" style="0" customWidth="1"/>
    <col min="2" max="2" width="25.57421875" style="0" customWidth="1"/>
    <col min="3" max="4" width="11.7109375" style="0" customWidth="1"/>
    <col min="5" max="5" width="12.57421875" style="0" customWidth="1"/>
    <col min="6" max="7" width="11.7109375" style="0" customWidth="1"/>
    <col min="8" max="8" width="13.57421875" style="0" customWidth="1"/>
    <col min="9" max="9" width="24.140625" style="0" customWidth="1"/>
    <col min="10" max="11" width="13.7109375" style="0" customWidth="1"/>
    <col min="12" max="12" width="13.421875" style="0" customWidth="1"/>
    <col min="13" max="13" width="10.00390625" style="0" customWidth="1"/>
    <col min="14" max="14" width="13.140625" style="0" customWidth="1"/>
    <col min="15" max="19" width="13.7109375" style="0" customWidth="1"/>
    <col min="20" max="20" width="16.140625" style="0" customWidth="1"/>
    <col min="21" max="21" width="9.7109375" style="0" customWidth="1"/>
    <col min="24" max="24" width="29.00390625" style="0" customWidth="1"/>
    <col min="27" max="27" width="13.140625" style="0" customWidth="1"/>
  </cols>
  <sheetData>
    <row r="1" spans="2:21" ht="15.75">
      <c r="B1" s="322" t="s">
        <v>117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</row>
    <row r="2" spans="2:27" ht="21" customHeight="1">
      <c r="B2" s="404" t="s">
        <v>164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X2" s="477" t="s">
        <v>139</v>
      </c>
      <c r="Y2" s="33" t="s">
        <v>84</v>
      </c>
      <c r="Z2" s="33"/>
      <c r="AA2" s="33"/>
    </row>
    <row r="3" spans="2:27" ht="21" customHeight="1">
      <c r="B3" s="487" t="s">
        <v>115</v>
      </c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X3" s="478"/>
      <c r="Y3" s="243" t="s">
        <v>41</v>
      </c>
      <c r="Z3" s="244"/>
      <c r="AA3" s="246"/>
    </row>
    <row r="4" spans="24:27" ht="15">
      <c r="X4" s="479"/>
      <c r="Y4" s="35" t="s">
        <v>143</v>
      </c>
      <c r="Z4" s="39"/>
      <c r="AA4" s="41"/>
    </row>
    <row r="5" spans="2:21" ht="15" customHeight="1">
      <c r="B5" s="2" t="s">
        <v>8</v>
      </c>
      <c r="C5" s="474">
        <f>'Quadros 1A - Rel. Atual. Ações'!C5</f>
        <v>0</v>
      </c>
      <c r="D5" s="475"/>
      <c r="E5" s="475"/>
      <c r="F5" s="475"/>
      <c r="G5" s="475"/>
      <c r="H5" s="475"/>
      <c r="I5" s="475"/>
      <c r="J5" s="476"/>
      <c r="K5" s="42"/>
      <c r="L5" s="42" t="s">
        <v>73</v>
      </c>
      <c r="M5" s="485"/>
      <c r="N5" s="486"/>
      <c r="O5" s="42"/>
      <c r="P5" s="482"/>
      <c r="Q5" s="483"/>
      <c r="R5" s="6"/>
      <c r="S5" s="6"/>
      <c r="T5" s="6"/>
      <c r="U5" s="6"/>
    </row>
    <row r="6" spans="2:27" ht="15" customHeight="1">
      <c r="B6" s="4" t="s">
        <v>10</v>
      </c>
      <c r="K6" s="4"/>
      <c r="L6" s="4" t="s">
        <v>11</v>
      </c>
      <c r="O6" s="4"/>
      <c r="X6" s="43" t="s">
        <v>75</v>
      </c>
      <c r="Y6" s="44" t="s">
        <v>76</v>
      </c>
      <c r="Z6" s="45"/>
      <c r="AA6" s="46"/>
    </row>
    <row r="7" spans="2:27" ht="4.5" customHeight="1">
      <c r="B7" s="4"/>
      <c r="O7" s="4"/>
      <c r="X7" s="47"/>
      <c r="Y7" s="48"/>
      <c r="Z7" s="49"/>
      <c r="AA7" s="50"/>
    </row>
    <row r="8" spans="2:27" ht="15">
      <c r="B8" s="2"/>
      <c r="C8" s="2" t="s">
        <v>7</v>
      </c>
      <c r="D8" s="284">
        <v>2022</v>
      </c>
      <c r="E8" s="2"/>
      <c r="F8" s="2"/>
      <c r="G8" s="2" t="s">
        <v>9</v>
      </c>
      <c r="H8" s="284" t="s">
        <v>91</v>
      </c>
      <c r="J8" s="7"/>
      <c r="K8" s="7"/>
      <c r="L8" s="7" t="s">
        <v>33</v>
      </c>
      <c r="M8" s="434">
        <f>'Quadros 1A - Rel. Atual. Ações'!L7</f>
        <v>0</v>
      </c>
      <c r="N8" s="435"/>
      <c r="X8" s="47"/>
      <c r="Y8" s="48" t="s">
        <v>77</v>
      </c>
      <c r="Z8" s="49"/>
      <c r="AA8" s="50"/>
    </row>
    <row r="9" spans="2:27" ht="15">
      <c r="B9" s="4"/>
      <c r="C9" s="4" t="s">
        <v>12</v>
      </c>
      <c r="E9" s="4"/>
      <c r="F9" s="4"/>
      <c r="G9" s="4" t="s">
        <v>15</v>
      </c>
      <c r="H9" s="12"/>
      <c r="J9" s="4"/>
      <c r="L9" s="4" t="s">
        <v>74</v>
      </c>
      <c r="X9" s="51"/>
      <c r="Y9" s="51" t="s">
        <v>78</v>
      </c>
      <c r="Z9" s="51"/>
      <c r="AA9" s="51"/>
    </row>
    <row r="10" spans="1:21" ht="15.75" thickBot="1">
      <c r="A10" s="6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21"/>
      <c r="S10" s="21"/>
      <c r="T10" s="3"/>
      <c r="U10" s="6"/>
    </row>
    <row r="11" spans="1:21" ht="15" customHeight="1" thickTop="1">
      <c r="A11" s="22"/>
      <c r="U11" s="6"/>
    </row>
    <row r="12" spans="2:20" ht="23.25" customHeight="1">
      <c r="B12" s="457" t="s">
        <v>42</v>
      </c>
      <c r="C12" s="488" t="s">
        <v>16</v>
      </c>
      <c r="D12" s="488"/>
      <c r="E12" s="461"/>
      <c r="F12" s="466" t="s">
        <v>17</v>
      </c>
      <c r="G12" s="481"/>
      <c r="H12" s="481"/>
      <c r="I12" s="481"/>
      <c r="J12" s="481"/>
      <c r="K12" s="481"/>
      <c r="L12" s="481"/>
      <c r="M12" s="481"/>
      <c r="N12" s="437"/>
      <c r="O12" s="466" t="s">
        <v>72</v>
      </c>
      <c r="P12" s="467"/>
      <c r="Q12" s="468"/>
      <c r="R12" s="468"/>
      <c r="S12" s="469" t="s">
        <v>156</v>
      </c>
      <c r="T12" s="470"/>
    </row>
    <row r="13" spans="2:20" ht="33.75">
      <c r="B13" s="458"/>
      <c r="C13" s="489"/>
      <c r="D13" s="489"/>
      <c r="E13" s="490"/>
      <c r="F13" s="102" t="s">
        <v>39</v>
      </c>
      <c r="G13" s="103" t="s">
        <v>43</v>
      </c>
      <c r="H13" s="103" t="s">
        <v>18</v>
      </c>
      <c r="I13" s="228" t="s">
        <v>19</v>
      </c>
      <c r="J13" s="103" t="s">
        <v>70</v>
      </c>
      <c r="K13" s="103" t="s">
        <v>81</v>
      </c>
      <c r="L13" s="103" t="s">
        <v>28</v>
      </c>
      <c r="M13" s="103" t="s">
        <v>21</v>
      </c>
      <c r="N13" s="104" t="s">
        <v>22</v>
      </c>
      <c r="O13" s="102" t="s">
        <v>27</v>
      </c>
      <c r="P13" s="103" t="s">
        <v>82</v>
      </c>
      <c r="Q13" s="103" t="s">
        <v>81</v>
      </c>
      <c r="R13" s="104" t="s">
        <v>28</v>
      </c>
      <c r="S13" s="102" t="s">
        <v>130</v>
      </c>
      <c r="T13" s="104" t="s">
        <v>111</v>
      </c>
    </row>
    <row r="14" spans="2:20" ht="15">
      <c r="B14" s="91" t="s">
        <v>0</v>
      </c>
      <c r="C14" s="341" t="s">
        <v>1</v>
      </c>
      <c r="D14" s="341"/>
      <c r="E14" s="484"/>
      <c r="F14" s="91" t="s">
        <v>2</v>
      </c>
      <c r="G14" s="92" t="s">
        <v>3</v>
      </c>
      <c r="H14" s="92" t="s">
        <v>4</v>
      </c>
      <c r="I14" s="92" t="s">
        <v>5</v>
      </c>
      <c r="J14" s="92" t="s">
        <v>6</v>
      </c>
      <c r="K14" s="92" t="s">
        <v>20</v>
      </c>
      <c r="L14" s="92" t="s">
        <v>23</v>
      </c>
      <c r="M14" s="92" t="s">
        <v>24</v>
      </c>
      <c r="N14" s="93" t="s">
        <v>25</v>
      </c>
      <c r="O14" s="91" t="s">
        <v>26</v>
      </c>
      <c r="P14" s="92" t="s">
        <v>66</v>
      </c>
      <c r="Q14" s="92" t="s">
        <v>67</v>
      </c>
      <c r="R14" s="93" t="s">
        <v>68</v>
      </c>
      <c r="S14" s="91" t="s">
        <v>109</v>
      </c>
      <c r="T14" s="93" t="s">
        <v>83</v>
      </c>
    </row>
    <row r="15" spans="1:26" ht="15">
      <c r="A15" s="5">
        <v>1</v>
      </c>
      <c r="B15" s="110"/>
      <c r="C15" s="491"/>
      <c r="D15" s="492"/>
      <c r="E15" s="493"/>
      <c r="F15" s="216"/>
      <c r="G15" s="111"/>
      <c r="H15" s="112"/>
      <c r="I15" s="113"/>
      <c r="J15" s="217"/>
      <c r="K15" s="217"/>
      <c r="L15" s="109">
        <f>J15-K15</f>
        <v>0</v>
      </c>
      <c r="M15" s="113" t="s">
        <v>30</v>
      </c>
      <c r="N15" s="114"/>
      <c r="O15" s="115">
        <v>1</v>
      </c>
      <c r="P15" s="109">
        <f>J15*O15</f>
        <v>0</v>
      </c>
      <c r="Q15" s="109">
        <f>K15*O15</f>
        <v>0</v>
      </c>
      <c r="R15" s="218">
        <f>P15-Q15</f>
        <v>0</v>
      </c>
      <c r="S15" s="219"/>
      <c r="T15" s="222" t="e">
        <f>S15/Q15</f>
        <v>#DIV/0!</v>
      </c>
      <c r="X15" s="60" t="s">
        <v>79</v>
      </c>
      <c r="Y15" s="54" t="s">
        <v>34</v>
      </c>
      <c r="Z15" s="55"/>
    </row>
    <row r="16" spans="1:26" ht="15">
      <c r="A16" s="5">
        <v>2</v>
      </c>
      <c r="B16" s="23"/>
      <c r="C16" s="446"/>
      <c r="D16" s="447"/>
      <c r="E16" s="447"/>
      <c r="F16" s="220"/>
      <c r="G16" s="68"/>
      <c r="H16" s="24"/>
      <c r="I16" s="69"/>
      <c r="J16" s="205"/>
      <c r="K16" s="205"/>
      <c r="L16" s="61">
        <f>J16-K16</f>
        <v>0</v>
      </c>
      <c r="M16" s="69" t="s">
        <v>30</v>
      </c>
      <c r="N16" s="74"/>
      <c r="O16" s="73">
        <v>1</v>
      </c>
      <c r="P16" s="61">
        <f aca="true" t="shared" si="0" ref="P16:P44">J16*O16</f>
        <v>0</v>
      </c>
      <c r="Q16" s="61">
        <f aca="true" t="shared" si="1" ref="Q16:Q44">K16*O16</f>
        <v>0</v>
      </c>
      <c r="R16" s="221">
        <f>P16-Q16</f>
        <v>0</v>
      </c>
      <c r="S16" s="206"/>
      <c r="T16" s="207" t="e">
        <f>S16/Q16</f>
        <v>#DIV/0!</v>
      </c>
      <c r="X16" s="56"/>
      <c r="Y16" s="56" t="s">
        <v>37</v>
      </c>
      <c r="Z16" s="56"/>
    </row>
    <row r="17" spans="1:26" ht="15">
      <c r="A17" s="5">
        <v>3</v>
      </c>
      <c r="B17" s="23"/>
      <c r="C17" s="446"/>
      <c r="D17" s="447"/>
      <c r="E17" s="480"/>
      <c r="F17" s="220"/>
      <c r="G17" s="68"/>
      <c r="H17" s="24"/>
      <c r="I17" s="69"/>
      <c r="J17" s="205"/>
      <c r="K17" s="205"/>
      <c r="L17" s="61">
        <f aca="true" t="shared" si="2" ref="L17:L44">J17-K17</f>
        <v>0</v>
      </c>
      <c r="M17" s="113" t="s">
        <v>30</v>
      </c>
      <c r="N17" s="74"/>
      <c r="O17" s="115">
        <v>1</v>
      </c>
      <c r="P17" s="61">
        <f t="shared" si="0"/>
        <v>0</v>
      </c>
      <c r="Q17" s="61">
        <f t="shared" si="1"/>
        <v>0</v>
      </c>
      <c r="R17" s="221">
        <f aca="true" t="shared" si="3" ref="R17:R44">P17-Q17</f>
        <v>0</v>
      </c>
      <c r="S17" s="206"/>
      <c r="T17" s="207" t="e">
        <f aca="true" t="shared" si="4" ref="T17:T44">S17/Q17</f>
        <v>#DIV/0!</v>
      </c>
      <c r="X17" s="56"/>
      <c r="Y17" s="57" t="s">
        <v>36</v>
      </c>
      <c r="Z17" s="58"/>
    </row>
    <row r="18" spans="1:26" ht="15">
      <c r="A18" s="5">
        <v>4</v>
      </c>
      <c r="B18" s="23"/>
      <c r="C18" s="446"/>
      <c r="D18" s="447"/>
      <c r="E18" s="480"/>
      <c r="F18" s="220"/>
      <c r="G18" s="68"/>
      <c r="H18" s="24"/>
      <c r="I18" s="69"/>
      <c r="J18" s="205"/>
      <c r="K18" s="205"/>
      <c r="L18" s="61">
        <f t="shared" si="2"/>
        <v>0</v>
      </c>
      <c r="M18" s="69" t="s">
        <v>30</v>
      </c>
      <c r="N18" s="74"/>
      <c r="O18" s="73">
        <v>1</v>
      </c>
      <c r="P18" s="61">
        <f t="shared" si="0"/>
        <v>0</v>
      </c>
      <c r="Q18" s="61">
        <f t="shared" si="1"/>
        <v>0</v>
      </c>
      <c r="R18" s="221">
        <f t="shared" si="3"/>
        <v>0</v>
      </c>
      <c r="S18" s="206"/>
      <c r="T18" s="207" t="e">
        <f t="shared" si="4"/>
        <v>#DIV/0!</v>
      </c>
      <c r="X18" s="56"/>
      <c r="Y18" s="56" t="s">
        <v>35</v>
      </c>
      <c r="Z18" s="56"/>
    </row>
    <row r="19" spans="1:26" ht="15">
      <c r="A19" s="5">
        <v>5</v>
      </c>
      <c r="B19" s="23"/>
      <c r="C19" s="446"/>
      <c r="D19" s="447"/>
      <c r="E19" s="480"/>
      <c r="F19" s="220"/>
      <c r="G19" s="68"/>
      <c r="H19" s="24"/>
      <c r="I19" s="69"/>
      <c r="J19" s="205"/>
      <c r="K19" s="205"/>
      <c r="L19" s="61">
        <f t="shared" si="2"/>
        <v>0</v>
      </c>
      <c r="M19" s="113" t="s">
        <v>30</v>
      </c>
      <c r="N19" s="74"/>
      <c r="O19" s="115">
        <v>1</v>
      </c>
      <c r="P19" s="61">
        <f t="shared" si="0"/>
        <v>0</v>
      </c>
      <c r="Q19" s="61">
        <f t="shared" si="1"/>
        <v>0</v>
      </c>
      <c r="R19" s="221">
        <f t="shared" si="3"/>
        <v>0</v>
      </c>
      <c r="S19" s="206"/>
      <c r="T19" s="207" t="e">
        <f t="shared" si="4"/>
        <v>#DIV/0!</v>
      </c>
      <c r="X19" s="59"/>
      <c r="Y19" s="59" t="s">
        <v>38</v>
      </c>
      <c r="Z19" s="59"/>
    </row>
    <row r="20" spans="1:20" ht="15">
      <c r="A20" s="5">
        <v>6</v>
      </c>
      <c r="B20" s="23"/>
      <c r="C20" s="446"/>
      <c r="D20" s="447"/>
      <c r="E20" s="480"/>
      <c r="F20" s="220"/>
      <c r="G20" s="68"/>
      <c r="H20" s="24"/>
      <c r="I20" s="69"/>
      <c r="J20" s="205"/>
      <c r="K20" s="205"/>
      <c r="L20" s="61">
        <f t="shared" si="2"/>
        <v>0</v>
      </c>
      <c r="M20" s="69" t="s">
        <v>30</v>
      </c>
      <c r="N20" s="74"/>
      <c r="O20" s="73">
        <v>1</v>
      </c>
      <c r="P20" s="61">
        <f t="shared" si="0"/>
        <v>0</v>
      </c>
      <c r="Q20" s="61">
        <f t="shared" si="1"/>
        <v>0</v>
      </c>
      <c r="R20" s="221">
        <f t="shared" si="3"/>
        <v>0</v>
      </c>
      <c r="S20" s="206"/>
      <c r="T20" s="207" t="e">
        <f t="shared" si="4"/>
        <v>#DIV/0!</v>
      </c>
    </row>
    <row r="21" spans="1:20" ht="15">
      <c r="A21" s="5">
        <v>7</v>
      </c>
      <c r="B21" s="23"/>
      <c r="C21" s="446"/>
      <c r="D21" s="447"/>
      <c r="E21" s="480"/>
      <c r="F21" s="220"/>
      <c r="G21" s="68"/>
      <c r="H21" s="24"/>
      <c r="I21" s="69"/>
      <c r="J21" s="205"/>
      <c r="K21" s="205"/>
      <c r="L21" s="61">
        <f t="shared" si="2"/>
        <v>0</v>
      </c>
      <c r="M21" s="113" t="s">
        <v>30</v>
      </c>
      <c r="N21" s="74"/>
      <c r="O21" s="115">
        <v>1</v>
      </c>
      <c r="P21" s="61">
        <f t="shared" si="0"/>
        <v>0</v>
      </c>
      <c r="Q21" s="61">
        <f t="shared" si="1"/>
        <v>0</v>
      </c>
      <c r="R21" s="221">
        <f t="shared" si="3"/>
        <v>0</v>
      </c>
      <c r="S21" s="206"/>
      <c r="T21" s="207" t="e">
        <f t="shared" si="4"/>
        <v>#DIV/0!</v>
      </c>
    </row>
    <row r="22" spans="1:20" ht="15">
      <c r="A22" s="5">
        <v>8</v>
      </c>
      <c r="B22" s="23"/>
      <c r="C22" s="446"/>
      <c r="D22" s="447"/>
      <c r="E22" s="480"/>
      <c r="F22" s="220"/>
      <c r="G22" s="68"/>
      <c r="H22" s="24"/>
      <c r="I22" s="69"/>
      <c r="J22" s="205"/>
      <c r="K22" s="205"/>
      <c r="L22" s="61">
        <f t="shared" si="2"/>
        <v>0</v>
      </c>
      <c r="M22" s="69" t="s">
        <v>30</v>
      </c>
      <c r="N22" s="74"/>
      <c r="O22" s="73">
        <v>1</v>
      </c>
      <c r="P22" s="61">
        <f t="shared" si="0"/>
        <v>0</v>
      </c>
      <c r="Q22" s="61">
        <f t="shared" si="1"/>
        <v>0</v>
      </c>
      <c r="R22" s="221">
        <f t="shared" si="3"/>
        <v>0</v>
      </c>
      <c r="S22" s="206"/>
      <c r="T22" s="207" t="e">
        <f t="shared" si="4"/>
        <v>#DIV/0!</v>
      </c>
    </row>
    <row r="23" spans="1:20" ht="15">
      <c r="A23" s="5">
        <v>9</v>
      </c>
      <c r="B23" s="23"/>
      <c r="C23" s="446"/>
      <c r="D23" s="447"/>
      <c r="E23" s="480"/>
      <c r="F23" s="220"/>
      <c r="G23" s="68"/>
      <c r="H23" s="24"/>
      <c r="I23" s="69"/>
      <c r="J23" s="205"/>
      <c r="K23" s="205"/>
      <c r="L23" s="61">
        <f t="shared" si="2"/>
        <v>0</v>
      </c>
      <c r="M23" s="113" t="s">
        <v>30</v>
      </c>
      <c r="N23" s="74"/>
      <c r="O23" s="115">
        <v>1</v>
      </c>
      <c r="P23" s="61">
        <f t="shared" si="0"/>
        <v>0</v>
      </c>
      <c r="Q23" s="61">
        <f t="shared" si="1"/>
        <v>0</v>
      </c>
      <c r="R23" s="221">
        <f t="shared" si="3"/>
        <v>0</v>
      </c>
      <c r="S23" s="206"/>
      <c r="T23" s="207" t="e">
        <f t="shared" si="4"/>
        <v>#DIV/0!</v>
      </c>
    </row>
    <row r="24" spans="1:20" ht="15">
      <c r="A24" s="5">
        <v>10</v>
      </c>
      <c r="B24" s="23"/>
      <c r="C24" s="446"/>
      <c r="D24" s="447"/>
      <c r="E24" s="480"/>
      <c r="F24" s="220"/>
      <c r="G24" s="68"/>
      <c r="H24" s="24"/>
      <c r="I24" s="69"/>
      <c r="J24" s="205"/>
      <c r="K24" s="205"/>
      <c r="L24" s="61">
        <f t="shared" si="2"/>
        <v>0</v>
      </c>
      <c r="M24" s="69" t="s">
        <v>30</v>
      </c>
      <c r="N24" s="74"/>
      <c r="O24" s="73">
        <v>1</v>
      </c>
      <c r="P24" s="61">
        <f t="shared" si="0"/>
        <v>0</v>
      </c>
      <c r="Q24" s="61">
        <f t="shared" si="1"/>
        <v>0</v>
      </c>
      <c r="R24" s="221">
        <f t="shared" si="3"/>
        <v>0</v>
      </c>
      <c r="S24" s="206"/>
      <c r="T24" s="207" t="e">
        <f t="shared" si="4"/>
        <v>#DIV/0!</v>
      </c>
    </row>
    <row r="25" spans="1:20" ht="15">
      <c r="A25" s="5">
        <v>11</v>
      </c>
      <c r="B25" s="23"/>
      <c r="C25" s="446"/>
      <c r="D25" s="447"/>
      <c r="E25" s="480"/>
      <c r="F25" s="220"/>
      <c r="G25" s="68"/>
      <c r="H25" s="24"/>
      <c r="I25" s="69"/>
      <c r="J25" s="205"/>
      <c r="K25" s="205"/>
      <c r="L25" s="61">
        <f t="shared" si="2"/>
        <v>0</v>
      </c>
      <c r="M25" s="113" t="s">
        <v>30</v>
      </c>
      <c r="N25" s="74"/>
      <c r="O25" s="115">
        <v>1</v>
      </c>
      <c r="P25" s="61">
        <f t="shared" si="0"/>
        <v>0</v>
      </c>
      <c r="Q25" s="61">
        <f t="shared" si="1"/>
        <v>0</v>
      </c>
      <c r="R25" s="221">
        <f t="shared" si="3"/>
        <v>0</v>
      </c>
      <c r="S25" s="206"/>
      <c r="T25" s="207" t="e">
        <f t="shared" si="4"/>
        <v>#DIV/0!</v>
      </c>
    </row>
    <row r="26" spans="1:20" ht="15">
      <c r="A26" s="5">
        <v>12</v>
      </c>
      <c r="B26" s="23"/>
      <c r="C26" s="446"/>
      <c r="D26" s="447"/>
      <c r="E26" s="480"/>
      <c r="F26" s="220"/>
      <c r="G26" s="68"/>
      <c r="H26" s="24"/>
      <c r="I26" s="69"/>
      <c r="J26" s="205"/>
      <c r="K26" s="205"/>
      <c r="L26" s="61">
        <f t="shared" si="2"/>
        <v>0</v>
      </c>
      <c r="M26" s="69" t="s">
        <v>30</v>
      </c>
      <c r="N26" s="74"/>
      <c r="O26" s="73">
        <v>1</v>
      </c>
      <c r="P26" s="61">
        <f t="shared" si="0"/>
        <v>0</v>
      </c>
      <c r="Q26" s="61">
        <f>K26*O26</f>
        <v>0</v>
      </c>
      <c r="R26" s="221">
        <f t="shared" si="3"/>
        <v>0</v>
      </c>
      <c r="S26" s="206"/>
      <c r="T26" s="207" t="e">
        <f t="shared" si="4"/>
        <v>#DIV/0!</v>
      </c>
    </row>
    <row r="27" spans="1:20" ht="15">
      <c r="A27" s="5">
        <v>13</v>
      </c>
      <c r="B27" s="23"/>
      <c r="C27" s="446"/>
      <c r="D27" s="447"/>
      <c r="E27" s="480"/>
      <c r="F27" s="220"/>
      <c r="G27" s="68"/>
      <c r="H27" s="24"/>
      <c r="I27" s="69"/>
      <c r="J27" s="205"/>
      <c r="K27" s="205"/>
      <c r="L27" s="61">
        <f t="shared" si="2"/>
        <v>0</v>
      </c>
      <c r="M27" s="113" t="s">
        <v>30</v>
      </c>
      <c r="N27" s="74"/>
      <c r="O27" s="115">
        <v>1</v>
      </c>
      <c r="P27" s="61">
        <f t="shared" si="0"/>
        <v>0</v>
      </c>
      <c r="Q27" s="61">
        <f t="shared" si="1"/>
        <v>0</v>
      </c>
      <c r="R27" s="221">
        <f t="shared" si="3"/>
        <v>0</v>
      </c>
      <c r="S27" s="206"/>
      <c r="T27" s="207" t="e">
        <f t="shared" si="4"/>
        <v>#DIV/0!</v>
      </c>
    </row>
    <row r="28" spans="1:20" ht="15">
      <c r="A28" s="5">
        <v>14</v>
      </c>
      <c r="B28" s="23"/>
      <c r="C28" s="446"/>
      <c r="D28" s="447"/>
      <c r="E28" s="480"/>
      <c r="F28" s="220"/>
      <c r="G28" s="68"/>
      <c r="H28" s="24"/>
      <c r="I28" s="69"/>
      <c r="J28" s="205"/>
      <c r="K28" s="205"/>
      <c r="L28" s="61">
        <f t="shared" si="2"/>
        <v>0</v>
      </c>
      <c r="M28" s="69" t="s">
        <v>30</v>
      </c>
      <c r="N28" s="74"/>
      <c r="O28" s="73">
        <v>1</v>
      </c>
      <c r="P28" s="61">
        <f t="shared" si="0"/>
        <v>0</v>
      </c>
      <c r="Q28" s="61">
        <f t="shared" si="1"/>
        <v>0</v>
      </c>
      <c r="R28" s="221">
        <f t="shared" si="3"/>
        <v>0</v>
      </c>
      <c r="S28" s="206"/>
      <c r="T28" s="207" t="e">
        <f t="shared" si="4"/>
        <v>#DIV/0!</v>
      </c>
    </row>
    <row r="29" spans="1:20" ht="15">
      <c r="A29" s="5">
        <v>15</v>
      </c>
      <c r="B29" s="23"/>
      <c r="C29" s="446"/>
      <c r="D29" s="447"/>
      <c r="E29" s="480"/>
      <c r="F29" s="220"/>
      <c r="G29" s="68"/>
      <c r="H29" s="24"/>
      <c r="I29" s="69"/>
      <c r="J29" s="205"/>
      <c r="K29" s="205"/>
      <c r="L29" s="61">
        <f t="shared" si="2"/>
        <v>0</v>
      </c>
      <c r="M29" s="113" t="s">
        <v>30</v>
      </c>
      <c r="N29" s="74"/>
      <c r="O29" s="115">
        <v>1</v>
      </c>
      <c r="P29" s="61">
        <f t="shared" si="0"/>
        <v>0</v>
      </c>
      <c r="Q29" s="61">
        <f t="shared" si="1"/>
        <v>0</v>
      </c>
      <c r="R29" s="221">
        <f t="shared" si="3"/>
        <v>0</v>
      </c>
      <c r="S29" s="206"/>
      <c r="T29" s="207" t="e">
        <f t="shared" si="4"/>
        <v>#DIV/0!</v>
      </c>
    </row>
    <row r="30" spans="1:20" ht="15">
      <c r="A30" s="5">
        <v>16</v>
      </c>
      <c r="B30" s="23"/>
      <c r="C30" s="446"/>
      <c r="D30" s="447"/>
      <c r="E30" s="480"/>
      <c r="F30" s="220"/>
      <c r="G30" s="68"/>
      <c r="H30" s="24"/>
      <c r="I30" s="69"/>
      <c r="J30" s="205"/>
      <c r="K30" s="205"/>
      <c r="L30" s="61">
        <f t="shared" si="2"/>
        <v>0</v>
      </c>
      <c r="M30" s="69" t="s">
        <v>30</v>
      </c>
      <c r="N30" s="74"/>
      <c r="O30" s="73">
        <v>1</v>
      </c>
      <c r="P30" s="61">
        <f t="shared" si="0"/>
        <v>0</v>
      </c>
      <c r="Q30" s="61">
        <f t="shared" si="1"/>
        <v>0</v>
      </c>
      <c r="R30" s="221">
        <f t="shared" si="3"/>
        <v>0</v>
      </c>
      <c r="S30" s="206"/>
      <c r="T30" s="207" t="e">
        <f t="shared" si="4"/>
        <v>#DIV/0!</v>
      </c>
    </row>
    <row r="31" spans="1:20" ht="15">
      <c r="A31" s="5">
        <v>17</v>
      </c>
      <c r="B31" s="23"/>
      <c r="C31" s="446"/>
      <c r="D31" s="447"/>
      <c r="E31" s="480"/>
      <c r="F31" s="220"/>
      <c r="G31" s="68"/>
      <c r="H31" s="24"/>
      <c r="I31" s="69"/>
      <c r="J31" s="205"/>
      <c r="K31" s="205"/>
      <c r="L31" s="61">
        <f t="shared" si="2"/>
        <v>0</v>
      </c>
      <c r="M31" s="113" t="s">
        <v>30</v>
      </c>
      <c r="N31" s="74"/>
      <c r="O31" s="115">
        <v>1</v>
      </c>
      <c r="P31" s="61">
        <f t="shared" si="0"/>
        <v>0</v>
      </c>
      <c r="Q31" s="61">
        <f t="shared" si="1"/>
        <v>0</v>
      </c>
      <c r="R31" s="221">
        <f t="shared" si="3"/>
        <v>0</v>
      </c>
      <c r="S31" s="206"/>
      <c r="T31" s="207" t="e">
        <f t="shared" si="4"/>
        <v>#DIV/0!</v>
      </c>
    </row>
    <row r="32" spans="1:20" ht="15">
      <c r="A32" s="5">
        <v>18</v>
      </c>
      <c r="B32" s="23"/>
      <c r="C32" s="446"/>
      <c r="D32" s="447"/>
      <c r="E32" s="480"/>
      <c r="F32" s="220"/>
      <c r="G32" s="68"/>
      <c r="H32" s="24"/>
      <c r="I32" s="69"/>
      <c r="J32" s="205"/>
      <c r="K32" s="205"/>
      <c r="L32" s="61">
        <f t="shared" si="2"/>
        <v>0</v>
      </c>
      <c r="M32" s="69" t="s">
        <v>30</v>
      </c>
      <c r="N32" s="74"/>
      <c r="O32" s="73">
        <v>1</v>
      </c>
      <c r="P32" s="61">
        <f t="shared" si="0"/>
        <v>0</v>
      </c>
      <c r="Q32" s="61">
        <f t="shared" si="1"/>
        <v>0</v>
      </c>
      <c r="R32" s="221">
        <f t="shared" si="3"/>
        <v>0</v>
      </c>
      <c r="S32" s="206"/>
      <c r="T32" s="207" t="e">
        <f t="shared" si="4"/>
        <v>#DIV/0!</v>
      </c>
    </row>
    <row r="33" spans="1:20" ht="15">
      <c r="A33" s="5">
        <v>19</v>
      </c>
      <c r="B33" s="23"/>
      <c r="C33" s="446"/>
      <c r="D33" s="447"/>
      <c r="E33" s="480"/>
      <c r="F33" s="220"/>
      <c r="G33" s="68"/>
      <c r="H33" s="24"/>
      <c r="I33" s="69"/>
      <c r="J33" s="205"/>
      <c r="K33" s="205"/>
      <c r="L33" s="61">
        <f t="shared" si="2"/>
        <v>0</v>
      </c>
      <c r="M33" s="113" t="s">
        <v>30</v>
      </c>
      <c r="N33" s="74"/>
      <c r="O33" s="115">
        <v>1</v>
      </c>
      <c r="P33" s="61">
        <f t="shared" si="0"/>
        <v>0</v>
      </c>
      <c r="Q33" s="61">
        <f t="shared" si="1"/>
        <v>0</v>
      </c>
      <c r="R33" s="221">
        <f t="shared" si="3"/>
        <v>0</v>
      </c>
      <c r="S33" s="206"/>
      <c r="T33" s="207" t="e">
        <f t="shared" si="4"/>
        <v>#DIV/0!</v>
      </c>
    </row>
    <row r="34" spans="1:20" ht="15">
      <c r="A34" s="5">
        <v>20</v>
      </c>
      <c r="B34" s="23"/>
      <c r="C34" s="446"/>
      <c r="D34" s="447"/>
      <c r="E34" s="480"/>
      <c r="F34" s="220"/>
      <c r="G34" s="68"/>
      <c r="H34" s="24"/>
      <c r="I34" s="69"/>
      <c r="J34" s="205"/>
      <c r="K34" s="205"/>
      <c r="L34" s="61">
        <f t="shared" si="2"/>
        <v>0</v>
      </c>
      <c r="M34" s="69" t="s">
        <v>30</v>
      </c>
      <c r="N34" s="74"/>
      <c r="O34" s="73">
        <v>1</v>
      </c>
      <c r="P34" s="61">
        <f t="shared" si="0"/>
        <v>0</v>
      </c>
      <c r="Q34" s="61">
        <f t="shared" si="1"/>
        <v>0</v>
      </c>
      <c r="R34" s="221">
        <f t="shared" si="3"/>
        <v>0</v>
      </c>
      <c r="S34" s="206"/>
      <c r="T34" s="207" t="e">
        <f t="shared" si="4"/>
        <v>#DIV/0!</v>
      </c>
    </row>
    <row r="35" spans="1:20" ht="15">
      <c r="A35" s="5">
        <v>21</v>
      </c>
      <c r="B35" s="23"/>
      <c r="C35" s="446"/>
      <c r="D35" s="447"/>
      <c r="E35" s="480"/>
      <c r="F35" s="220"/>
      <c r="G35" s="68"/>
      <c r="H35" s="24"/>
      <c r="I35" s="69"/>
      <c r="J35" s="205"/>
      <c r="K35" s="205"/>
      <c r="L35" s="61">
        <f t="shared" si="2"/>
        <v>0</v>
      </c>
      <c r="M35" s="113" t="s">
        <v>30</v>
      </c>
      <c r="N35" s="74"/>
      <c r="O35" s="115">
        <v>1</v>
      </c>
      <c r="P35" s="61">
        <f t="shared" si="0"/>
        <v>0</v>
      </c>
      <c r="Q35" s="61">
        <f t="shared" si="1"/>
        <v>0</v>
      </c>
      <c r="R35" s="221">
        <f t="shared" si="3"/>
        <v>0</v>
      </c>
      <c r="S35" s="206"/>
      <c r="T35" s="207" t="e">
        <f t="shared" si="4"/>
        <v>#DIV/0!</v>
      </c>
    </row>
    <row r="36" spans="1:20" ht="15">
      <c r="A36" s="5">
        <v>22</v>
      </c>
      <c r="B36" s="23"/>
      <c r="C36" s="446"/>
      <c r="D36" s="447"/>
      <c r="E36" s="480"/>
      <c r="F36" s="220"/>
      <c r="G36" s="68"/>
      <c r="H36" s="24"/>
      <c r="I36" s="69"/>
      <c r="J36" s="205"/>
      <c r="K36" s="205"/>
      <c r="L36" s="61">
        <f t="shared" si="2"/>
        <v>0</v>
      </c>
      <c r="M36" s="69" t="s">
        <v>30</v>
      </c>
      <c r="N36" s="74"/>
      <c r="O36" s="73">
        <v>1</v>
      </c>
      <c r="P36" s="61">
        <f t="shared" si="0"/>
        <v>0</v>
      </c>
      <c r="Q36" s="61">
        <f t="shared" si="1"/>
        <v>0</v>
      </c>
      <c r="R36" s="221">
        <f t="shared" si="3"/>
        <v>0</v>
      </c>
      <c r="S36" s="206"/>
      <c r="T36" s="207" t="e">
        <f t="shared" si="4"/>
        <v>#DIV/0!</v>
      </c>
    </row>
    <row r="37" spans="1:20" ht="15">
      <c r="A37" s="5">
        <v>23</v>
      </c>
      <c r="B37" s="23"/>
      <c r="C37" s="446"/>
      <c r="D37" s="447"/>
      <c r="E37" s="480"/>
      <c r="F37" s="220"/>
      <c r="G37" s="68"/>
      <c r="H37" s="24"/>
      <c r="I37" s="69"/>
      <c r="J37" s="205"/>
      <c r="K37" s="205"/>
      <c r="L37" s="61">
        <f t="shared" si="2"/>
        <v>0</v>
      </c>
      <c r="M37" s="113" t="s">
        <v>30</v>
      </c>
      <c r="N37" s="74"/>
      <c r="O37" s="115">
        <v>1</v>
      </c>
      <c r="P37" s="61">
        <f t="shared" si="0"/>
        <v>0</v>
      </c>
      <c r="Q37" s="61">
        <f t="shared" si="1"/>
        <v>0</v>
      </c>
      <c r="R37" s="221">
        <f t="shared" si="3"/>
        <v>0</v>
      </c>
      <c r="S37" s="206"/>
      <c r="T37" s="207" t="e">
        <f t="shared" si="4"/>
        <v>#DIV/0!</v>
      </c>
    </row>
    <row r="38" spans="1:20" ht="15">
      <c r="A38" s="5">
        <v>24</v>
      </c>
      <c r="B38" s="23"/>
      <c r="C38" s="446"/>
      <c r="D38" s="447"/>
      <c r="E38" s="480"/>
      <c r="F38" s="220"/>
      <c r="G38" s="68"/>
      <c r="H38" s="24"/>
      <c r="I38" s="69"/>
      <c r="J38" s="205"/>
      <c r="K38" s="205"/>
      <c r="L38" s="61">
        <f t="shared" si="2"/>
        <v>0</v>
      </c>
      <c r="M38" s="69" t="s">
        <v>30</v>
      </c>
      <c r="N38" s="74"/>
      <c r="O38" s="73">
        <v>1</v>
      </c>
      <c r="P38" s="61">
        <f t="shared" si="0"/>
        <v>0</v>
      </c>
      <c r="Q38" s="61">
        <f t="shared" si="1"/>
        <v>0</v>
      </c>
      <c r="R38" s="221">
        <f t="shared" si="3"/>
        <v>0</v>
      </c>
      <c r="S38" s="206"/>
      <c r="T38" s="207" t="e">
        <f t="shared" si="4"/>
        <v>#DIV/0!</v>
      </c>
    </row>
    <row r="39" spans="1:20" ht="15">
      <c r="A39" s="5">
        <v>25</v>
      </c>
      <c r="B39" s="23"/>
      <c r="C39" s="446"/>
      <c r="D39" s="447"/>
      <c r="E39" s="480"/>
      <c r="F39" s="220"/>
      <c r="G39" s="68"/>
      <c r="H39" s="24"/>
      <c r="I39" s="69"/>
      <c r="J39" s="205"/>
      <c r="K39" s="205"/>
      <c r="L39" s="61">
        <f t="shared" si="2"/>
        <v>0</v>
      </c>
      <c r="M39" s="113" t="s">
        <v>30</v>
      </c>
      <c r="N39" s="74"/>
      <c r="O39" s="115">
        <v>1</v>
      </c>
      <c r="P39" s="61">
        <f t="shared" si="0"/>
        <v>0</v>
      </c>
      <c r="Q39" s="61">
        <f t="shared" si="1"/>
        <v>0</v>
      </c>
      <c r="R39" s="221">
        <f t="shared" si="3"/>
        <v>0</v>
      </c>
      <c r="S39" s="206"/>
      <c r="T39" s="207" t="e">
        <f t="shared" si="4"/>
        <v>#DIV/0!</v>
      </c>
    </row>
    <row r="40" spans="1:20" ht="15">
      <c r="A40" s="5">
        <v>26</v>
      </c>
      <c r="B40" s="23"/>
      <c r="C40" s="446"/>
      <c r="D40" s="447"/>
      <c r="E40" s="480"/>
      <c r="F40" s="220"/>
      <c r="G40" s="68"/>
      <c r="H40" s="24"/>
      <c r="I40" s="69"/>
      <c r="J40" s="205"/>
      <c r="K40" s="205"/>
      <c r="L40" s="61">
        <f t="shared" si="2"/>
        <v>0</v>
      </c>
      <c r="M40" s="69" t="s">
        <v>30</v>
      </c>
      <c r="N40" s="74"/>
      <c r="O40" s="73">
        <v>1</v>
      </c>
      <c r="P40" s="61">
        <f t="shared" si="0"/>
        <v>0</v>
      </c>
      <c r="Q40" s="61">
        <f>K40*O40</f>
        <v>0</v>
      </c>
      <c r="R40" s="221">
        <f t="shared" si="3"/>
        <v>0</v>
      </c>
      <c r="S40" s="206"/>
      <c r="T40" s="207" t="e">
        <f t="shared" si="4"/>
        <v>#DIV/0!</v>
      </c>
    </row>
    <row r="41" spans="1:20" ht="15">
      <c r="A41" s="5">
        <v>27</v>
      </c>
      <c r="B41" s="23"/>
      <c r="C41" s="446"/>
      <c r="D41" s="447"/>
      <c r="E41" s="480"/>
      <c r="F41" s="220"/>
      <c r="G41" s="68"/>
      <c r="H41" s="24"/>
      <c r="I41" s="69"/>
      <c r="J41" s="205"/>
      <c r="K41" s="205"/>
      <c r="L41" s="61">
        <f t="shared" si="2"/>
        <v>0</v>
      </c>
      <c r="M41" s="113" t="s">
        <v>30</v>
      </c>
      <c r="N41" s="74"/>
      <c r="O41" s="115">
        <v>1</v>
      </c>
      <c r="P41" s="61">
        <f t="shared" si="0"/>
        <v>0</v>
      </c>
      <c r="Q41" s="61">
        <f t="shared" si="1"/>
        <v>0</v>
      </c>
      <c r="R41" s="221">
        <f t="shared" si="3"/>
        <v>0</v>
      </c>
      <c r="S41" s="206"/>
      <c r="T41" s="207" t="e">
        <f t="shared" si="4"/>
        <v>#DIV/0!</v>
      </c>
    </row>
    <row r="42" spans="1:20" ht="15">
      <c r="A42" s="5">
        <v>28</v>
      </c>
      <c r="B42" s="23"/>
      <c r="C42" s="446"/>
      <c r="D42" s="447"/>
      <c r="E42" s="480"/>
      <c r="F42" s="220"/>
      <c r="G42" s="68"/>
      <c r="H42" s="24"/>
      <c r="I42" s="69"/>
      <c r="J42" s="205"/>
      <c r="K42" s="205"/>
      <c r="L42" s="61">
        <f t="shared" si="2"/>
        <v>0</v>
      </c>
      <c r="M42" s="69" t="s">
        <v>30</v>
      </c>
      <c r="N42" s="74"/>
      <c r="O42" s="73">
        <v>1</v>
      </c>
      <c r="P42" s="61">
        <f t="shared" si="0"/>
        <v>0</v>
      </c>
      <c r="Q42" s="61">
        <f t="shared" si="1"/>
        <v>0</v>
      </c>
      <c r="R42" s="221">
        <f t="shared" si="3"/>
        <v>0</v>
      </c>
      <c r="S42" s="206"/>
      <c r="T42" s="207" t="e">
        <f t="shared" si="4"/>
        <v>#DIV/0!</v>
      </c>
    </row>
    <row r="43" spans="1:20" ht="15">
      <c r="A43" s="5">
        <v>29</v>
      </c>
      <c r="B43" s="23"/>
      <c r="C43" s="446"/>
      <c r="D43" s="447"/>
      <c r="E43" s="480"/>
      <c r="F43" s="220"/>
      <c r="G43" s="68"/>
      <c r="H43" s="24"/>
      <c r="I43" s="69"/>
      <c r="J43" s="205"/>
      <c r="K43" s="205"/>
      <c r="L43" s="61">
        <f t="shared" si="2"/>
        <v>0</v>
      </c>
      <c r="M43" s="113" t="s">
        <v>30</v>
      </c>
      <c r="N43" s="74"/>
      <c r="O43" s="115">
        <v>1</v>
      </c>
      <c r="P43" s="61">
        <f t="shared" si="0"/>
        <v>0</v>
      </c>
      <c r="Q43" s="61">
        <f t="shared" si="1"/>
        <v>0</v>
      </c>
      <c r="R43" s="221">
        <f t="shared" si="3"/>
        <v>0</v>
      </c>
      <c r="S43" s="206"/>
      <c r="T43" s="207" t="e">
        <f t="shared" si="4"/>
        <v>#DIV/0!</v>
      </c>
    </row>
    <row r="44" spans="1:20" ht="15">
      <c r="A44" s="5">
        <v>30</v>
      </c>
      <c r="B44" s="26"/>
      <c r="C44" s="449"/>
      <c r="D44" s="450"/>
      <c r="E44" s="494"/>
      <c r="F44" s="184"/>
      <c r="G44" s="71"/>
      <c r="H44" s="27"/>
      <c r="I44" s="72"/>
      <c r="J44" s="212"/>
      <c r="K44" s="212"/>
      <c r="L44" s="61">
        <f t="shared" si="2"/>
        <v>0</v>
      </c>
      <c r="M44" s="267" t="s">
        <v>30</v>
      </c>
      <c r="N44" s="272"/>
      <c r="O44" s="273">
        <v>1</v>
      </c>
      <c r="P44" s="269">
        <f t="shared" si="0"/>
        <v>0</v>
      </c>
      <c r="Q44" s="269">
        <f t="shared" si="1"/>
        <v>0</v>
      </c>
      <c r="R44" s="274">
        <f t="shared" si="3"/>
        <v>0</v>
      </c>
      <c r="S44" s="275"/>
      <c r="T44" s="213" t="e">
        <f t="shared" si="4"/>
        <v>#DIV/0!</v>
      </c>
    </row>
    <row r="45" spans="2:20" ht="18.75" customHeight="1">
      <c r="B45" s="262" t="s">
        <v>144</v>
      </c>
      <c r="I45" s="266" t="s">
        <v>32</v>
      </c>
      <c r="J45" s="67">
        <f>SUM(J15:J44)</f>
        <v>0</v>
      </c>
      <c r="K45" s="67">
        <f>SUM(K15:K44)</f>
        <v>0</v>
      </c>
      <c r="L45" s="67">
        <f>SUM(L15:L44)</f>
        <v>0</v>
      </c>
      <c r="M45" s="276" t="s">
        <v>148</v>
      </c>
      <c r="N45" s="276" t="s">
        <v>149</v>
      </c>
      <c r="O45" s="276" t="s">
        <v>148</v>
      </c>
      <c r="P45" s="67">
        <f>SUM(P15:P44)</f>
        <v>0</v>
      </c>
      <c r="Q45" s="67">
        <f>SUM(Q15:Q44)</f>
        <v>0</v>
      </c>
      <c r="R45" s="67">
        <f>SUM(R15:R44)</f>
        <v>0</v>
      </c>
      <c r="S45" s="67">
        <f>SUM(S15:S44)</f>
        <v>0</v>
      </c>
      <c r="T45" s="223" t="e">
        <f>SUM(T15:T44)</f>
        <v>#DIV/0!</v>
      </c>
    </row>
    <row r="46" spans="2:20" ht="15">
      <c r="B46" s="263" t="s">
        <v>155</v>
      </c>
      <c r="S46" s="148"/>
      <c r="T46" s="148"/>
    </row>
    <row r="47" ht="15">
      <c r="B47" s="1"/>
    </row>
  </sheetData>
  <sheetProtection/>
  <mergeCells count="44">
    <mergeCell ref="C42:E42"/>
    <mergeCell ref="C27:E27"/>
    <mergeCell ref="C28:E28"/>
    <mergeCell ref="C29:E29"/>
    <mergeCell ref="C30:E30"/>
    <mergeCell ref="C31:E31"/>
    <mergeCell ref="C43:E43"/>
    <mergeCell ref="C44:E44"/>
    <mergeCell ref="C33:E33"/>
    <mergeCell ref="C34:E34"/>
    <mergeCell ref="C35:E35"/>
    <mergeCell ref="C36:E36"/>
    <mergeCell ref="C37:E37"/>
    <mergeCell ref="C38:E38"/>
    <mergeCell ref="C40:E40"/>
    <mergeCell ref="C41:E41"/>
    <mergeCell ref="C25:E25"/>
    <mergeCell ref="C26:E26"/>
    <mergeCell ref="C15:E15"/>
    <mergeCell ref="C16:E16"/>
    <mergeCell ref="C17:E17"/>
    <mergeCell ref="C32:E32"/>
    <mergeCell ref="C19:E19"/>
    <mergeCell ref="C21:E21"/>
    <mergeCell ref="B1:U1"/>
    <mergeCell ref="B2:U2"/>
    <mergeCell ref="B3:U3"/>
    <mergeCell ref="B12:B13"/>
    <mergeCell ref="C12:E13"/>
    <mergeCell ref="C39:E39"/>
    <mergeCell ref="S12:T12"/>
    <mergeCell ref="C22:E22"/>
    <mergeCell ref="C23:E23"/>
    <mergeCell ref="C24:E24"/>
    <mergeCell ref="X2:X4"/>
    <mergeCell ref="M8:N8"/>
    <mergeCell ref="O12:R12"/>
    <mergeCell ref="C18:E18"/>
    <mergeCell ref="F12:N12"/>
    <mergeCell ref="C20:E20"/>
    <mergeCell ref="P5:Q5"/>
    <mergeCell ref="C14:E14"/>
    <mergeCell ref="M5:N5"/>
    <mergeCell ref="C5:J5"/>
  </mergeCells>
  <dataValidations count="3">
    <dataValidation type="list" allowBlank="1" showInputMessage="1" showErrorMessage="1" sqref="M5:N5">
      <formula1>$Y$6:$Y$9</formula1>
    </dataValidation>
    <dataValidation type="list" allowBlank="1" showInputMessage="1" showErrorMessage="1" sqref="F15:F44">
      <formula1>$Y$15:$Y$19</formula1>
    </dataValidation>
    <dataValidation type="list" allowBlank="1" showInputMessage="1" showErrorMessage="1" sqref="B15:B44">
      <formula1>$Y$2:$Y$4</formula1>
    </dataValidation>
  </dataValidations>
  <printOptions/>
  <pageMargins left="0.31496062992125984" right="0.11811023622047245" top="0.35433070866141736" bottom="0.15748031496062992" header="0.31496062992125984" footer="0.11811023622047245"/>
  <pageSetup horizontalDpi="600" verticalDpi="600" orientation="landscape" paperSize="9" scale="55" r:id="rId1"/>
  <ignoredErrors>
    <ignoredError sqref="C14 F14:O14 S14" numberStoredAsText="1"/>
    <ignoredError sqref="T16:T4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FMateus</dc:creator>
  <cp:keywords/>
  <dc:description/>
  <cp:lastModifiedBy>Rui Costa</cp:lastModifiedBy>
  <cp:lastPrinted>2017-01-19T18:10:36Z</cp:lastPrinted>
  <dcterms:created xsi:type="dcterms:W3CDTF">2014-04-08T14:21:37Z</dcterms:created>
  <dcterms:modified xsi:type="dcterms:W3CDTF">2023-01-04T10:03:19Z</dcterms:modified>
  <cp:category/>
  <cp:version/>
  <cp:contentType/>
  <cp:contentStatus/>
</cp:coreProperties>
</file>